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Family stuff\Family reunion holidays\"/>
    </mc:Choice>
  </mc:AlternateContent>
  <xr:revisionPtr revIDLastSave="0" documentId="13_ncr:1_{CF57D787-C550-4C7F-96C0-2D9E786C060B}" xr6:coauthVersionLast="47" xr6:coauthVersionMax="47" xr10:uidLastSave="{00000000-0000-0000-0000-000000000000}"/>
  <bookViews>
    <workbookView xWindow="-108" yWindow="-108" windowWidth="23256" windowHeight="12576" xr2:uid="{00000000-000D-0000-FFFF-FFFF00000000}"/>
  </bookViews>
  <sheets>
    <sheet name="Villa data" sheetId="1" r:id="rId1"/>
    <sheet name="Questions to ask" sheetId="7" r:id="rId2"/>
    <sheet name="Villa Preferences" sheetId="6" r:id="rId3"/>
    <sheet name="Cruises" sheetId="4" r:id="rId4"/>
    <sheet name="Date week Voting" sheetId="5" r:id="rId5"/>
    <sheet name="Sheet2" sheetId="2" r:id="rId6"/>
    <sheet name="Sheet1"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9" i="1" l="1"/>
  <c r="K11" i="1"/>
  <c r="M7" i="1"/>
  <c r="N7" i="1"/>
  <c r="O7" i="1"/>
  <c r="P7" i="1"/>
  <c r="Q7" i="1"/>
  <c r="R7" i="1"/>
  <c r="S7" i="1"/>
  <c r="T7" i="1"/>
  <c r="U7" i="1"/>
  <c r="L7" i="1"/>
  <c r="K3" i="1"/>
  <c r="K4" i="1"/>
  <c r="K5" i="1"/>
  <c r="K6" i="1"/>
  <c r="V7" i="1"/>
  <c r="J6" i="1"/>
  <c r="J5" i="1"/>
  <c r="J4" i="1"/>
  <c r="J3" i="1"/>
  <c r="P3" i="5"/>
  <c r="P4" i="5"/>
  <c r="P5" i="5"/>
  <c r="P6" i="5"/>
  <c r="F3" i="5"/>
  <c r="Z6" i="5"/>
  <c r="X6" i="5"/>
  <c r="Z5" i="5"/>
  <c r="X5" i="5"/>
  <c r="Z4" i="5"/>
  <c r="X4" i="5"/>
  <c r="Z3" i="5"/>
  <c r="X3" i="5"/>
  <c r="V6" i="5"/>
  <c r="T6" i="5"/>
  <c r="V5" i="5"/>
  <c r="T5" i="5"/>
  <c r="V4" i="5"/>
  <c r="T4" i="5"/>
  <c r="V3" i="5"/>
  <c r="T3" i="5"/>
  <c r="R6" i="5"/>
  <c r="N6" i="5"/>
  <c r="R5" i="5"/>
  <c r="N5" i="5"/>
  <c r="R4" i="5"/>
  <c r="N4" i="5"/>
  <c r="R3" i="5"/>
  <c r="N3" i="5"/>
  <c r="L6" i="5"/>
  <c r="J6" i="5"/>
  <c r="L5" i="5"/>
  <c r="J5" i="5"/>
  <c r="L4" i="5"/>
  <c r="J4" i="5"/>
  <c r="L3" i="5"/>
  <c r="J3" i="5"/>
  <c r="H6" i="5"/>
  <c r="H5" i="5"/>
  <c r="H4" i="5"/>
  <c r="H3" i="5"/>
  <c r="F4" i="5"/>
  <c r="F5" i="5"/>
  <c r="F6" i="5"/>
  <c r="D7" i="5"/>
  <c r="G4" i="1"/>
  <c r="G5" i="1"/>
  <c r="G6" i="1"/>
  <c r="G3" i="1"/>
  <c r="C3" i="5" l="1"/>
  <c r="C5" i="5"/>
  <c r="C6" i="5"/>
  <c r="C4" i="5"/>
</calcChain>
</file>

<file path=xl/sharedStrings.xml><?xml version="1.0" encoding="utf-8"?>
<sst xmlns="http://schemas.openxmlformats.org/spreadsheetml/2006/main" count="187" uniqueCount="120">
  <si>
    <t>Update 1   - Rooms at Villa. New list and 6 properties</t>
  </si>
  <si>
    <t>This was the list of people who responded to my messages regarding the renting of a Villa We have 6 properties to look at After we select one, I will ask for some cash up front next week so that I can reserve the final choice Please respond by Sat 11 Jan If you want to stay on the list let me know If you want off the list or want to change your dates let me know If you want on the list or know someone who wants to change the list let me know</t>
  </si>
  <si>
    <t xml:space="preserve"> </t>
  </si>
  <si>
    <t>So far - the list is as follows</t>
  </si>
  <si>
    <t>1 Martin &amp; Sharon - 10 , 11,  12 nov , double 3 nights</t>
  </si>
  <si>
    <t>2 Theresa &amp; Mick  - 10, 11, 12 nov, double 3 nights</t>
  </si>
  <si>
    <t>3 Tricia &amp; Mike - 10, 11, 12 nov, double 3 nights</t>
  </si>
  <si>
    <t>4 Anna  - 10, 11, 12 nov, single  3 nights</t>
  </si>
  <si>
    <t>5 Nadine &amp; Bill  - 10, 11, nov, double 2 nights</t>
  </si>
  <si>
    <t>6 Liam  - 10, 11, 12 nov, single 2 nights</t>
  </si>
  <si>
    <t>7 Pearl &amp; Frank  - 10, 11, nov, double 2 nights</t>
  </si>
  <si>
    <t>8 Cathy &amp; Terry  - 10, 11, 12 nov, double 3 nights</t>
  </si>
  <si>
    <t>Possible 1 extra - Nicole White  10, 11, 12 nov, single 3 nights</t>
  </si>
  <si>
    <t>Total 15 person</t>
  </si>
  <si>
    <t>Low price - £20 not all mods and cons and more sharing / squeezing in Mid range - approx £30 per person per night on average High range - £57 per night per person</t>
  </si>
  <si>
    <t>(But may be as low as £20 - £30 per night for single beds. /  in common rooms )</t>
  </si>
  <si>
    <t>Can everyone get back to me as soon as they can but by this sat at the latest</t>
  </si>
  <si>
    <t>Please review all properties and give me back your preferences like this 1st - property 2 2nd - property 5 Etc .....</t>
  </si>
  <si>
    <t>5th ...</t>
  </si>
  <si>
    <t>6th ..</t>
  </si>
  <si>
    <t>Scoring</t>
  </si>
  <si>
    <t>I will score 6 points for first, 5 points for 2nd etc Each individual person named will have the ability to send in their preference order (So any couple can send 2 sets )</t>
  </si>
  <si>
    <t>I will add up scores and send back results Then book and pay the Deposit and request deposit from you all Property links below Martin</t>
  </si>
  <si>
    <t>Property 1</t>
  </si>
  <si>
    <t>£30 per person per night</t>
  </si>
  <si>
    <t>https://eur02.safelinks.protection.outlook.com/?url=https%3A%2F%2Fwww.airbnb.co.uk%2Frooms%2F25506300%3Flocation%3DMiami%252C%2520FL%26source_impression_id%3Dp3_1578011073_Y5fa6A3enNZy1eva%26check_in%3D2020-11-11%26check_out%3D2020-11-13%26guests%3D16%26adults%3D16%23modal&amp;amp;data=02%7C01%7Cmartin.kelly%40delaware.co.uk%7Cd537cd3de5bf4bdc192e08d794f56be9%7C17b35a1d057c4ac5a15a08758f7a7064%7C0%7C0%7C637141654105317992&amp;amp;sdata=4XucTkj6G0FbE41xdbvPEbQ4iiC1XUJ43svnpbc%2Fms8%3D&amp;amp;reserved=0</t>
  </si>
  <si>
    <t>Property 2</t>
  </si>
  <si>
    <t>£20 per person per night</t>
  </si>
  <si>
    <t>https://eur02.safelinks.protection.outlook.com/?url=https%3A%2F%2Fwww.airbnb.co.uk%2Frooms%2F40124155%3Flocation%3DMiami%252C%2520Florida%252C%2520United%2520States%26adults%3D10%26children%3D0%26check_in%3D2020-11-11%26check_out%3D2020-11-13%26source_impression_id%3Dp3_1574448874_w1P9h0ZRF3fzXMyp&amp;amp;data=02%7C01%7Cmartin.kelly%40delaware.co.uk%7Cd537cd3de5bf4bdc192e08d794f56be9%7C17b35a1d057c4ac5a15a08758f7a7064%7C0%7C0%7C637141654105317992&amp;amp;sdata=n%2BEpWAh1w90JVUNDH7B8e6D3Uvdg7QWzR7VkbAU5Bmc%3D&amp;amp;reserved=0</t>
  </si>
  <si>
    <t>Property 3</t>
  </si>
  <si>
    <t>£40 per person per night</t>
  </si>
  <si>
    <t>https://eur02.safelinks.protection.outlook.com/?url=https%3A%2F%2Fwww.vrbo.com%2F4650559ha%3FnoDates%3Dtrue%26utm_source%3Ddirect%26utm_medium%3Dsocial%26utm_campaign%3Dearned%3Avrbo%3Asharecopylink%3AUSA%26utm_content%3D4650559ha&amp;amp;data=02%7C01%7Cmartin.kelly%40delaware.co.uk%7Cd537cd3de5bf4bdc192e08d794f56be9%7C17b35a1d057c4ac5a15a08758f7a7064%7C0%7C0%7C637141654105317992&amp;amp;sdata=ty4P7q78bbTrc3hhGcYLJCdS2GJ%2BQqPDN9OGHX7LEBE%3D&amp;amp;reserved=0</t>
  </si>
  <si>
    <t>Property 4</t>
  </si>
  <si>
    <t>£42 per person per night</t>
  </si>
  <si>
    <t>https://eur02.safelinks.protection.outlook.com/?url=https%3A%2F%2Fwww.vrbo.com%2F7847443ha%3FnoDates%3Dtrue%26utm_source%3Ddirect%26utm_medium%3Dsocial%26utm_campaign%3Dearned%3Avrbo%3Asharecopylink%3AUSA%26utm_content%3D7847443ha&amp;amp;data=02%7C01%7Cmartin.kelly%40delaware.co.uk%7Cd537cd3de5bf4bdc192e08d794f56be9%7C17b35a1d057c4ac5a15a08758f7a7064%7C0%7C0%7C637141654105317992&amp;amp;sdata=zILx6FBuLiskPTJ7Id%2BFkDS8%2BLKNqmaUG9WtQyArmmc%3D&amp;amp;reserved=0</t>
  </si>
  <si>
    <t>Property 5</t>
  </si>
  <si>
    <t>£57 per person per night</t>
  </si>
  <si>
    <t>https://eur02.safelinks.protection.outlook.com/?url=https%3A%2F%2Fwww.vrbo.com%2F1533536%3FnoDates%3Dtrue%26utm_source%3Ddirect%26utm_medium%3Dsocial%26utm_campaign%3Dearned%3Avrbo%3Asharecopylink%3AUSA%26utm_content%3D1533536&amp;amp;data=02%7C01%7Cmartin.kelly%40delaware.co.uk%7Cd537cd3de5bf4bdc192e08d794f56be9%7C17b35a1d057c4ac5a15a08758f7a7064%7C0%7C0%7C637141654105317992&amp;amp;sdata=G2IU01TpPPKnT2XJoMncZJo3iUpwONtrgFin7IQYS6Y%3D&amp;amp;reserved=0</t>
  </si>
  <si>
    <t>Property 6</t>
  </si>
  <si>
    <t>https://eur02.safelinks.protection.outlook.com/?url=https%3A%2F%2Fwww.airbnb.co.uk%2Frooms%2F41105894%3Fadults%3D14%26check_in%3D2020-11-10%26check_out%3D2020-11-13%26source_impression_id%3Dp3_1578439249_e%252Bh6Kdb7dMKqUBTq&amp;amp;data=02%7C01%7Cmartin.kelly%40delaware.co.uk%7Cd537cd3de5bf4bdc192e08d794f56be9%7C17b35a1d057c4ac5a15a08758f7a7064%7C0%7C0%7C637141654105317992&amp;amp;sdata=8wUUZWIiWEBCU%2BfSDTbF%2FchRxBYjvnqTY%2BXCgywWJEs%3D&amp;amp;reserved=0</t>
  </si>
  <si>
    <t>Desc</t>
  </si>
  <si>
    <t>Martin</t>
  </si>
  <si>
    <t>Tricia</t>
  </si>
  <si>
    <t>Nadine</t>
  </si>
  <si>
    <t>Pearl</t>
  </si>
  <si>
    <t>Anna</t>
  </si>
  <si>
    <t>Voting Results</t>
  </si>
  <si>
    <t>Price Per couple per night $</t>
  </si>
  <si>
    <t>Price Total 7 Nights</t>
  </si>
  <si>
    <t>No of Bedrooms</t>
  </si>
  <si>
    <t>Vacation villages Florida</t>
  </si>
  <si>
    <t>Holiday Inn, Orange county florida</t>
  </si>
  <si>
    <t>Tony</t>
  </si>
  <si>
    <t>Teresa</t>
  </si>
  <si>
    <t>Helen</t>
  </si>
  <si>
    <t>Winnie</t>
  </si>
  <si>
    <t>Kathy</t>
  </si>
  <si>
    <t>Villa  - week starting Sat</t>
  </si>
  <si>
    <t>Points/vote total
(6 for first, 5 for 2nd etc)</t>
  </si>
  <si>
    <t>Peter</t>
  </si>
  <si>
    <t>Bennie</t>
  </si>
  <si>
    <t>Tommy</t>
  </si>
  <si>
    <t>No Of first choices</t>
  </si>
  <si>
    <t>Cruise Nation 4 Nights</t>
  </si>
  <si>
    <t>CRUISES</t>
  </si>
  <si>
    <t>Holiday Inn Orlando Breeze Circle, Davenport October 2022 prices: 1 bed villa -  £121 per villa per night, 2 bed villa - £156 per villa per night, 3 bed villa - £199 per villa per night. Free cancellation up to 3 days prior to stay.</t>
  </si>
  <si>
    <t>STAYBRIDGE SUITES ORLANDO AT SEAWORLD. October 2022 prices: 1 bed suite -  £127 per room per night, 2 bed suite - £220 per room per night. Price includes breakfast and has free cancellation up to 3 days prior to stay.</t>
  </si>
  <si>
    <t>Villa size</t>
  </si>
  <si>
    <t>Siblings</t>
  </si>
  <si>
    <t>Others</t>
  </si>
  <si>
    <t>Vicky</t>
  </si>
  <si>
    <t>A.n. Other 1</t>
  </si>
  <si>
    <t>A.n. Other 2</t>
  </si>
  <si>
    <t>A.n. Other 3</t>
  </si>
  <si>
    <t>A.n. Other 4</t>
  </si>
  <si>
    <t>A.n. Other 5</t>
  </si>
  <si>
    <t>A.n. Other 6</t>
  </si>
  <si>
    <t>S</t>
  </si>
  <si>
    <t>L</t>
  </si>
  <si>
    <t>Large -L (10) 
Medium -M-(5)
 Small -S- (3)</t>
  </si>
  <si>
    <t xml:space="preserve">Total </t>
  </si>
  <si>
    <t>3 Bed</t>
  </si>
  <si>
    <t>5 Bed</t>
  </si>
  <si>
    <t>10 Bed</t>
  </si>
  <si>
    <t>Length of stay (No of weeks)</t>
  </si>
  <si>
    <t>Flights from UK?</t>
  </si>
  <si>
    <t>Y</t>
  </si>
  <si>
    <t>No of people in party</t>
  </si>
  <si>
    <t>N</t>
  </si>
  <si>
    <t>X</t>
  </si>
  <si>
    <t>Summary and Facilities</t>
  </si>
  <si>
    <t>LINK
Property No (Click the link in this column to go to the website)</t>
  </si>
  <si>
    <t>Standard Hotel Rooms in a resort, usually have swimming pools, bars , on site entertainment, usually cater for disabled access. 
Similar facilities as most holiday inns. Does have restaurant, bar, pools and jacuzzi. Currently for $115 per night plus resort fee. Villas 1, 2 and 3 bedroomed. Would have to telephone to confirm disabled facilities.Would need car hire 26 miles from Orlando airport</t>
  </si>
  <si>
    <t>29 miles from Orlando airport. Requires car hire. Does have good reviews. No information on disabled access but has good amenities - would need to call. Hotel restaurant closes from August.</t>
  </si>
  <si>
    <t>Standard hotel type room, $186 to $200 per night  per couple if not sharing ($128 if  sharing 1 couple on sofa bed). Fairly close to Central Orlando and International drive. Orlando airport 14 miles. Only requires transport to/from resort as located on trolley route , which runs down international drive. 7 days transport $12 per person. Has disabled access and rooms, plus lift. Free breakfast, swimming pool and jacuzzi.Bar/restaurant - Mon to Wednesday complimentary light dinner.</t>
  </si>
  <si>
    <r>
      <rPr>
        <sz val="11"/>
        <rFont val="Calibri"/>
        <family val="2"/>
        <scheme val="minor"/>
      </rPr>
      <t>Clermont Florida, isolated with limited on site engtertainment facilities, but within a short drive. We have been at this site in 2010, good memories and worked well.
No disabled facilities. Units are as previous stay in 2010. Would need car hire as 37 miles from Orlando airport and  for trips out. No restaurants nearby</t>
    </r>
    <r>
      <rPr>
        <sz val="11"/>
        <color theme="1"/>
        <rFont val="Calibri"/>
        <family val="2"/>
        <scheme val="minor"/>
      </rPr>
      <t>.</t>
    </r>
  </si>
  <si>
    <t>Rough Price Per couple per night $</t>
  </si>
  <si>
    <t>Points/vote
(5 for first, 4 for 2nd etc)</t>
  </si>
  <si>
    <t>Kathy 
19,18,16,1,2</t>
  </si>
  <si>
    <t>Helen
19,18,16,1,2</t>
  </si>
  <si>
    <t>Tony
1,12,18,2,10</t>
  </si>
  <si>
    <t>PEOPLE</t>
  </si>
  <si>
    <t>ROOMS</t>
  </si>
  <si>
    <t>TONY</t>
  </si>
  <si>
    <t>PETER</t>
  </si>
  <si>
    <t>WINNIE</t>
  </si>
  <si>
    <t>HELEN</t>
  </si>
  <si>
    <t>Number</t>
  </si>
  <si>
    <t>Question</t>
  </si>
  <si>
    <t>When is cancellation allowed up to, how many days - what is the cancellation policy</t>
  </si>
  <si>
    <t>Do you have disabled facilities</t>
  </si>
  <si>
    <t>Answer site 1</t>
  </si>
  <si>
    <t>Answer site 2</t>
  </si>
  <si>
    <t>Answer site 12</t>
  </si>
  <si>
    <t>Answer site 18</t>
  </si>
  <si>
    <t>Answer site 19</t>
  </si>
  <si>
    <t>Are all of your amenities open all year round (pool, restaurant, entertainment)</t>
  </si>
  <si>
    <t>Are  you available for Sept 30 for 1 week for 23 people across 13 rooms</t>
  </si>
  <si>
    <t>Is the pool open in the evenings</t>
  </si>
  <si>
    <t>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</si>
</sst>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US$-3009]#,##0.00"/>
    <numFmt numFmtId="165" formatCode="00"/>
  </numFmts>
  <fonts count="8" x14ac:knownFonts="1">
    <font>
      <sz val="11"/>
      <color theme="1"/>
      <name val="Calibri"/>
      <family val="2"/>
      <scheme val="minor"/>
    </font>
    <font>
      <u/>
      <sz val="11"/>
      <color theme="10"/>
      <name val="Calibri"/>
      <family val="2"/>
      <scheme val="minor"/>
    </font>
    <font>
      <b/>
      <sz val="14"/>
      <color rgb="FF00B0F0"/>
      <name val="Calibri"/>
      <family val="2"/>
      <scheme val="minor"/>
    </font>
    <font>
      <u/>
      <sz val="14"/>
      <color theme="10"/>
      <name val="Calibri"/>
      <family val="2"/>
      <scheme val="minor"/>
    </font>
    <font>
      <sz val="8"/>
      <name val="Calibri"/>
      <family val="2"/>
      <scheme val="minor"/>
    </font>
    <font>
      <b/>
      <sz val="14"/>
      <color theme="1"/>
      <name val="Calibri"/>
      <family val="2"/>
      <scheme val="minor"/>
    </font>
    <font>
      <sz val="11"/>
      <name val="Calibri"/>
      <family val="2"/>
      <scheme val="minor"/>
    </font>
    <font>
      <b/>
      <sz val="18"/>
      <color theme="1"/>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CFF"/>
        <bgColor indexed="64"/>
      </patternFill>
    </fill>
    <fill>
      <patternFill patternType="solid">
        <fgColor rgb="FF00FF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7" tint="0.39997558519241921"/>
        <bgColor indexed="64"/>
      </patternFill>
    </fill>
    <fill>
      <patternFill patternType="solid">
        <fgColor rgb="FF0070C0"/>
        <bgColor indexed="64"/>
      </patternFill>
    </fill>
    <fill>
      <patternFill patternType="solid">
        <fgColor theme="3"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0" fillId="0" borderId="0" xfId="0" applyAlignment="1">
      <alignment vertical="center"/>
    </xf>
    <xf numFmtId="0" fontId="1" fillId="0" borderId="0" xfId="1" applyAlignment="1">
      <alignment vertical="center"/>
    </xf>
    <xf numFmtId="0" fontId="0" fillId="0" borderId="0" xfId="0" applyAlignment="1">
      <alignment horizontal="center"/>
    </xf>
    <xf numFmtId="0" fontId="2" fillId="0" borderId="0" xfId="0" applyFont="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3" borderId="2" xfId="0" applyFill="1" applyBorder="1" applyAlignment="1">
      <alignment horizontal="center" wrapText="1"/>
    </xf>
    <xf numFmtId="0" fontId="0" fillId="4" borderId="9" xfId="0" applyFill="1" applyBorder="1"/>
    <xf numFmtId="0" fontId="0" fillId="0" borderId="1" xfId="0" applyBorder="1" applyAlignment="1">
      <alignment wrapText="1"/>
    </xf>
    <xf numFmtId="0" fontId="0" fillId="0" borderId="1" xfId="0" applyFill="1" applyBorder="1" applyAlignment="1">
      <alignment wrapText="1"/>
    </xf>
    <xf numFmtId="0" fontId="0" fillId="5" borderId="1" xfId="0" applyFill="1" applyBorder="1" applyAlignment="1">
      <alignment horizontal="center"/>
    </xf>
    <xf numFmtId="0" fontId="0" fillId="5" borderId="3" xfId="0" applyFill="1" applyBorder="1" applyAlignment="1">
      <alignment horizontal="center"/>
    </xf>
    <xf numFmtId="0" fontId="1" fillId="0" borderId="1" xfId="1" applyFill="1" applyBorder="1" applyAlignment="1">
      <alignment wrapText="1"/>
    </xf>
    <xf numFmtId="0" fontId="1" fillId="2" borderId="5" xfId="1" applyFill="1" applyBorder="1" applyAlignment="1">
      <alignment horizontal="center"/>
    </xf>
    <xf numFmtId="0" fontId="0" fillId="2" borderId="6" xfId="0" applyFill="1" applyBorder="1" applyAlignment="1">
      <alignment horizontal="center" wrapText="1"/>
    </xf>
    <xf numFmtId="0" fontId="3" fillId="2" borderId="5" xfId="1" applyFont="1" applyFill="1" applyBorder="1" applyAlignment="1">
      <alignment horizontal="center"/>
    </xf>
    <xf numFmtId="0" fontId="0" fillId="0" borderId="0" xfId="0" applyAlignment="1">
      <alignment wrapText="1"/>
    </xf>
    <xf numFmtId="14" fontId="0" fillId="0" borderId="0" xfId="0" applyNumberFormat="1"/>
    <xf numFmtId="0" fontId="0" fillId="6" borderId="3" xfId="0" applyFill="1" applyBorder="1" applyAlignment="1">
      <alignment horizontal="center"/>
    </xf>
    <xf numFmtId="0" fontId="0" fillId="6" borderId="1" xfId="0" applyFill="1" applyBorder="1" applyAlignment="1">
      <alignment horizontal="center"/>
    </xf>
    <xf numFmtId="0" fontId="0" fillId="6" borderId="5" xfId="0" applyFill="1" applyBorder="1" applyAlignment="1">
      <alignment horizontal="center"/>
    </xf>
    <xf numFmtId="0" fontId="0" fillId="7" borderId="3" xfId="0" applyFill="1" applyBorder="1" applyAlignment="1">
      <alignment horizontal="center"/>
    </xf>
    <xf numFmtId="0" fontId="0" fillId="4" borderId="11" xfId="0" applyFill="1" applyBorder="1"/>
    <xf numFmtId="0" fontId="0" fillId="3" borderId="14" xfId="0" applyFill="1" applyBorder="1" applyAlignment="1">
      <alignment horizontal="center" wrapText="1"/>
    </xf>
    <xf numFmtId="0" fontId="0" fillId="6" borderId="15" xfId="0" applyFill="1" applyBorder="1" applyAlignment="1">
      <alignment horizontal="center"/>
    </xf>
    <xf numFmtId="0" fontId="0" fillId="8" borderId="1" xfId="0" applyFill="1" applyBorder="1" applyAlignment="1">
      <alignment horizontal="center"/>
    </xf>
    <xf numFmtId="0" fontId="0" fillId="4" borderId="11" xfId="0" applyFill="1" applyBorder="1" applyAlignment="1"/>
    <xf numFmtId="0" fontId="0" fillId="9" borderId="3" xfId="0" applyFill="1" applyBorder="1" applyAlignment="1">
      <alignment horizontal="center"/>
    </xf>
    <xf numFmtId="0" fontId="0" fillId="9" borderId="1" xfId="0" applyFill="1" applyBorder="1" applyAlignment="1">
      <alignment horizontal="center"/>
    </xf>
    <xf numFmtId="0" fontId="0" fillId="10" borderId="13" xfId="0" applyFill="1" applyBorder="1" applyAlignment="1">
      <alignment horizontal="center" wrapText="1"/>
    </xf>
    <xf numFmtId="0" fontId="0" fillId="10" borderId="6" xfId="0" applyFill="1" applyBorder="1" applyAlignment="1">
      <alignment horizontal="center" wrapText="1"/>
    </xf>
    <xf numFmtId="0" fontId="0" fillId="10" borderId="1" xfId="0" applyFill="1" applyBorder="1" applyAlignment="1">
      <alignment horizontal="center" wrapText="1"/>
    </xf>
    <xf numFmtId="164" fontId="0" fillId="10" borderId="1" xfId="0" applyNumberFormat="1" applyFill="1" applyBorder="1"/>
    <xf numFmtId="164" fontId="0" fillId="10" borderId="6" xfId="0" applyNumberFormat="1" applyFill="1" applyBorder="1" applyAlignment="1">
      <alignment horizontal="center"/>
    </xf>
    <xf numFmtId="0" fontId="0" fillId="7" borderId="13" xfId="0" applyFill="1" applyBorder="1" applyAlignment="1">
      <alignment horizontal="center" wrapText="1"/>
    </xf>
    <xf numFmtId="0" fontId="0" fillId="7" borderId="6" xfId="0" applyFill="1" applyBorder="1" applyAlignment="1">
      <alignment horizontal="center" wrapText="1"/>
    </xf>
    <xf numFmtId="0" fontId="0" fillId="7" borderId="1" xfId="0" applyFill="1" applyBorder="1" applyAlignment="1">
      <alignment horizontal="center" wrapText="1"/>
    </xf>
    <xf numFmtId="164" fontId="0" fillId="7" borderId="1" xfId="0" applyNumberFormat="1" applyFill="1" applyBorder="1"/>
    <xf numFmtId="0" fontId="0" fillId="7" borderId="0" xfId="0" applyFill="1"/>
    <xf numFmtId="0" fontId="1" fillId="0" borderId="0" xfId="1"/>
    <xf numFmtId="0" fontId="0" fillId="10"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0" fillId="5" borderId="4" xfId="0" applyFill="1" applyBorder="1" applyAlignment="1">
      <alignment horizontal="center"/>
    </xf>
    <xf numFmtId="0" fontId="0" fillId="0" borderId="5" xfId="0" applyBorder="1"/>
    <xf numFmtId="0" fontId="0" fillId="14" borderId="6" xfId="0" applyFill="1" applyBorder="1" applyAlignment="1">
      <alignment horizontal="center"/>
    </xf>
    <xf numFmtId="0" fontId="0" fillId="0" borderId="16" xfId="0" applyBorder="1" applyAlignment="1">
      <alignment wrapText="1"/>
    </xf>
    <xf numFmtId="0" fontId="0" fillId="5" borderId="2" xfId="0" applyFill="1" applyBorder="1"/>
    <xf numFmtId="0" fontId="0" fillId="0" borderId="0" xfId="0" applyBorder="1" applyAlignment="1">
      <alignment wrapText="1"/>
    </xf>
    <xf numFmtId="0" fontId="0" fillId="0" borderId="5" xfId="0" applyBorder="1" applyAlignment="1">
      <alignment wrapText="1"/>
    </xf>
    <xf numFmtId="0" fontId="0" fillId="0" borderId="6" xfId="0" applyFill="1" applyBorder="1" applyAlignment="1">
      <alignment horizontal="center"/>
    </xf>
    <xf numFmtId="0" fontId="0" fillId="16" borderId="2" xfId="0" applyFill="1" applyBorder="1"/>
    <xf numFmtId="0" fontId="0" fillId="16" borderId="4" xfId="0" applyFill="1" applyBorder="1" applyAlignment="1">
      <alignment horizontal="center"/>
    </xf>
    <xf numFmtId="0" fontId="0" fillId="0" borderId="7" xfId="0" applyBorder="1" applyAlignment="1">
      <alignment horizontal="center" wrapText="1"/>
    </xf>
    <xf numFmtId="0" fontId="0" fillId="0" borderId="8" xfId="0" applyBorder="1" applyAlignment="1">
      <alignment horizontal="center" wrapText="1"/>
    </xf>
    <xf numFmtId="0" fontId="0" fillId="16" borderId="3" xfId="0" applyFill="1" applyBorder="1" applyAlignment="1">
      <alignment horizontal="center"/>
    </xf>
    <xf numFmtId="0" fontId="0" fillId="15" borderId="1" xfId="0" applyFill="1" applyBorder="1" applyAlignment="1">
      <alignment horizontal="center"/>
    </xf>
    <xf numFmtId="0" fontId="0" fillId="0" borderId="17" xfId="0" applyFill="1" applyBorder="1" applyAlignment="1">
      <alignment horizontal="center"/>
    </xf>
    <xf numFmtId="0" fontId="0" fillId="0" borderId="13" xfId="0" applyBorder="1" applyAlignment="1">
      <alignment horizontal="center" wrapText="1"/>
    </xf>
    <xf numFmtId="0" fontId="5" fillId="0" borderId="13" xfId="0" applyFont="1" applyBorder="1" applyAlignment="1">
      <alignment horizontal="center"/>
    </xf>
    <xf numFmtId="0" fontId="5" fillId="17" borderId="6" xfId="0" applyFont="1" applyFill="1" applyBorder="1" applyAlignment="1">
      <alignment horizontal="center" wrapText="1"/>
    </xf>
    <xf numFmtId="164" fontId="5" fillId="17" borderId="6" xfId="0" applyNumberFormat="1" applyFont="1" applyFill="1" applyBorder="1" applyAlignment="1">
      <alignment horizontal="center"/>
    </xf>
    <xf numFmtId="0" fontId="5" fillId="7" borderId="6" xfId="0" applyFont="1" applyFill="1" applyBorder="1" applyAlignment="1">
      <alignment horizontal="center" wrapText="1"/>
    </xf>
    <xf numFmtId="0" fontId="0" fillId="8" borderId="5" xfId="0" applyFill="1" applyBorder="1" applyAlignment="1">
      <alignment horizontal="center"/>
    </xf>
    <xf numFmtId="0" fontId="7" fillId="0" borderId="0" xfId="0" applyFont="1"/>
    <xf numFmtId="0" fontId="7" fillId="8" borderId="0" xfId="0" applyFont="1" applyFill="1" applyAlignment="1">
      <alignment horizontal="center"/>
    </xf>
    <xf numFmtId="165" fontId="0" fillId="0" borderId="5" xfId="0" applyNumberFormat="1" applyBorder="1" applyAlignment="1">
      <alignment horizontal="center"/>
    </xf>
    <xf numFmtId="165" fontId="0" fillId="0" borderId="16" xfId="0" applyNumberFormat="1" applyBorder="1" applyAlignment="1">
      <alignment horizontal="center"/>
    </xf>
    <xf numFmtId="0" fontId="0" fillId="12" borderId="2" xfId="0" applyFill="1" applyBorder="1" applyAlignment="1">
      <alignment horizontal="center"/>
    </xf>
    <xf numFmtId="0" fontId="0" fillId="12" borderId="3" xfId="0" applyFill="1" applyBorder="1"/>
    <xf numFmtId="0" fontId="0" fillId="12" borderId="4" xfId="0" applyFill="1" applyBorder="1"/>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5" fillId="7" borderId="18" xfId="0" applyFont="1" applyFill="1" applyBorder="1" applyAlignment="1">
      <alignment horizontal="center" wrapText="1"/>
    </xf>
    <xf numFmtId="0" fontId="0" fillId="4" borderId="10" xfId="0" applyFill="1" applyBorder="1" applyAlignment="1">
      <alignment horizontal="center"/>
    </xf>
    <xf numFmtId="0" fontId="0" fillId="4" borderId="9" xfId="0" applyFill="1" applyBorder="1" applyAlignment="1">
      <alignment horizontal="center"/>
    </xf>
    <xf numFmtId="0" fontId="0" fillId="4" borderId="11" xfId="0" applyFill="1" applyBorder="1" applyAlignment="1"/>
    <xf numFmtId="0" fontId="0" fillId="4" borderId="12"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00FF00"/>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48793214690642E-2"/>
          <c:y val="4.4934640522875817E-2"/>
          <c:w val="0.75385682696584166"/>
          <c:h val="0.8480186300241882"/>
        </c:manualLayout>
      </c:layout>
      <c:barChart>
        <c:barDir val="col"/>
        <c:grouping val="clustered"/>
        <c:varyColors val="0"/>
        <c:ser>
          <c:idx val="0"/>
          <c:order val="0"/>
          <c:tx>
            <c:strRef>
              <c:f>'Date week Voting'!$B$3</c:f>
              <c:strCache>
                <c:ptCount val="1"/>
                <c:pt idx="0">
                  <c:v>23/09/2022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'Date week Voting'!$B$3:$B$6</c:f>
              <c:numCache>
                <c:formatCode>m/d/yyyy</c:formatCode>
                <c:ptCount val="4"/>
                <c:pt idx="0">
                  <c:v>44827</c:v>
                </c:pt>
                <c:pt idx="1">
                  <c:v>44834</c:v>
                </c:pt>
                <c:pt idx="2">
                  <c:v>44841</c:v>
                </c:pt>
                <c:pt idx="3">
                  <c:v>44848</c:v>
                </c:pt>
              </c:numCache>
            </c:numRef>
          </c:cat>
          <c:val>
            <c:numRef>
              <c:f>'Date week Voting'!$C$3</c:f>
              <c:numCache>
                <c:formatCode>General</c:formatCode>
                <c:ptCount val="1"/>
                <c:pt idx="0">
                  <c:v>33</c:v>
                </c:pt>
              </c:numCache>
            </c:numRef>
          </c:val>
          <c:extLst>
            <c:ext xmlns:c16="http://schemas.microsoft.com/office/drawing/2014/chart" uri="{C3380CC4-5D6E-409C-BE32-E72D297353CC}">
              <c16:uniqueId val="{00000000-B2FC-47F4-884C-7D91F8E190CA}"/>
            </c:ext>
          </c:extLst>
        </c:ser>
        <c:ser>
          <c:idx val="1"/>
          <c:order val="1"/>
          <c:tx>
            <c:strRef>
              <c:f>'Date week Voting'!$B$4</c:f>
              <c:strCache>
                <c:ptCount val="1"/>
                <c:pt idx="0">
                  <c:v>30/09/2022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'Date week Voting'!$B$3:$B$6</c:f>
              <c:numCache>
                <c:formatCode>m/d/yyyy</c:formatCode>
                <c:ptCount val="4"/>
                <c:pt idx="0">
                  <c:v>44827</c:v>
                </c:pt>
                <c:pt idx="1">
                  <c:v>44834</c:v>
                </c:pt>
                <c:pt idx="2">
                  <c:v>44841</c:v>
                </c:pt>
                <c:pt idx="3">
                  <c:v>44848</c:v>
                </c:pt>
              </c:numCache>
            </c:numRef>
          </c:cat>
          <c:val>
            <c:numRef>
              <c:f>'Date week Voting'!$C$4</c:f>
              <c:numCache>
                <c:formatCode>General</c:formatCode>
                <c:ptCount val="1"/>
                <c:pt idx="0">
                  <c:v>37</c:v>
                </c:pt>
              </c:numCache>
            </c:numRef>
          </c:val>
          <c:extLst>
            <c:ext xmlns:c16="http://schemas.microsoft.com/office/drawing/2014/chart" uri="{C3380CC4-5D6E-409C-BE32-E72D297353CC}">
              <c16:uniqueId val="{00000004-B2FC-47F4-884C-7D91F8E190CA}"/>
            </c:ext>
          </c:extLst>
        </c:ser>
        <c:ser>
          <c:idx val="2"/>
          <c:order val="2"/>
          <c:tx>
            <c:strRef>
              <c:f>'Date week Voting'!$B$5</c:f>
              <c:strCache>
                <c:ptCount val="1"/>
                <c:pt idx="0">
                  <c:v>07/10/2022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'Date week Voting'!$B$3:$B$6</c:f>
              <c:numCache>
                <c:formatCode>m/d/yyyy</c:formatCode>
                <c:ptCount val="4"/>
                <c:pt idx="0">
                  <c:v>44827</c:v>
                </c:pt>
                <c:pt idx="1">
                  <c:v>44834</c:v>
                </c:pt>
                <c:pt idx="2">
                  <c:v>44841</c:v>
                </c:pt>
                <c:pt idx="3">
                  <c:v>44848</c:v>
                </c:pt>
              </c:numCache>
            </c:numRef>
          </c:cat>
          <c:val>
            <c:numRef>
              <c:f>'Date week Voting'!$C$5</c:f>
              <c:numCache>
                <c:formatCode>General</c:formatCode>
                <c:ptCount val="1"/>
                <c:pt idx="0">
                  <c:v>31</c:v>
                </c:pt>
              </c:numCache>
            </c:numRef>
          </c:val>
          <c:extLst>
            <c:ext xmlns:c16="http://schemas.microsoft.com/office/drawing/2014/chart" uri="{C3380CC4-5D6E-409C-BE32-E72D297353CC}">
              <c16:uniqueId val="{00000005-B2FC-47F4-884C-7D91F8E190CA}"/>
            </c:ext>
          </c:extLst>
        </c:ser>
        <c:ser>
          <c:idx val="3"/>
          <c:order val="3"/>
          <c:tx>
            <c:strRef>
              <c:f>'Date week Voting'!$B$6</c:f>
              <c:strCache>
                <c:ptCount val="1"/>
                <c:pt idx="0">
                  <c:v>14/10/2022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'Date week Voting'!$B$3:$B$6</c:f>
              <c:numCache>
                <c:formatCode>m/d/yyyy</c:formatCode>
                <c:ptCount val="4"/>
                <c:pt idx="0">
                  <c:v>44827</c:v>
                </c:pt>
                <c:pt idx="1">
                  <c:v>44834</c:v>
                </c:pt>
                <c:pt idx="2">
                  <c:v>44841</c:v>
                </c:pt>
                <c:pt idx="3">
                  <c:v>44848</c:v>
                </c:pt>
              </c:numCache>
            </c:numRef>
          </c:cat>
          <c:val>
            <c:numRef>
              <c:f>'Date week Voting'!$C$6</c:f>
              <c:numCache>
                <c:formatCode>General</c:formatCode>
                <c:ptCount val="1"/>
                <c:pt idx="0">
                  <c:v>19</c:v>
                </c:pt>
              </c:numCache>
            </c:numRef>
          </c:val>
          <c:extLst>
            <c:ext xmlns:c16="http://schemas.microsoft.com/office/drawing/2014/chart" uri="{C3380CC4-5D6E-409C-BE32-E72D297353CC}">
              <c16:uniqueId val="{00000006-B2FC-47F4-884C-7D91F8E190CA}"/>
            </c:ext>
          </c:extLst>
        </c:ser>
        <c:dLbls>
          <c:showLegendKey val="0"/>
          <c:showVal val="0"/>
          <c:showCatName val="0"/>
          <c:showSerName val="0"/>
          <c:showPercent val="0"/>
          <c:showBubbleSize val="0"/>
        </c:dLbls>
        <c:gapWidth val="219"/>
        <c:axId val="466475664"/>
        <c:axId val="466478616"/>
      </c:barChart>
      <c:dateAx>
        <c:axId val="466475664"/>
        <c:scaling>
          <c:orientation val="minMax"/>
        </c:scaling>
        <c:delete val="1"/>
        <c:axPos val="b"/>
        <c:numFmt formatCode="m/d/yyyy" sourceLinked="1"/>
        <c:majorTickMark val="out"/>
        <c:minorTickMark val="none"/>
        <c:tickLblPos val="nextTo"/>
        <c:crossAx val="466478616"/>
        <c:crossesAt val="0"/>
        <c:auto val="1"/>
        <c:lblOffset val="100"/>
        <c:baseTimeUnit val="days"/>
      </c:dateAx>
      <c:valAx>
        <c:axId val="466478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votes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475664"/>
        <c:crosses val="autoZero"/>
        <c:crossBetween val="between"/>
      </c:valAx>
      <c:spPr>
        <a:noFill/>
        <a:ln>
          <a:noFill/>
        </a:ln>
        <a:effectLst/>
      </c:spPr>
    </c:plotArea>
    <c:legend>
      <c:legendPos val="b"/>
      <c:layout>
        <c:manualLayout>
          <c:xMode val="edge"/>
          <c:yMode val="edge"/>
          <c:x val="0.21965027342942514"/>
          <c:y val="0.90247092275230301"/>
          <c:w val="0.50898903150232711"/>
          <c:h val="6.893430600586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541020</xdr:colOff>
      <xdr:row>9</xdr:row>
      <xdr:rowOff>7620</xdr:rowOff>
    </xdr:from>
    <xdr:to>
      <xdr:col>10</xdr:col>
      <xdr:colOff>259080</xdr:colOff>
      <xdr:row>26</xdr:row>
      <xdr:rowOff>30480</xdr:rowOff>
    </xdr:to>
    <xdr:graphicFrame macro="">
      <xdr:nvGraphicFramePr>
        <xdr:cNvPr id="3" name="Chart 2">
          <a:extLst>
            <a:ext uri="{FF2B5EF4-FFF2-40B4-BE49-F238E27FC236}">
              <a16:creationId xmlns:a16="http://schemas.microsoft.com/office/drawing/2014/main" id="{4837EFFA-5A40-58C7-6E94-84A80868DE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550633</xdr:colOff>
      <xdr:row>37</xdr:row>
      <xdr:rowOff>84667</xdr:rowOff>
    </xdr:to>
    <xdr:pic>
      <xdr:nvPicPr>
        <xdr:cNvPr id="2" name="Picture 1">
          <a:extLst>
            <a:ext uri="{FF2B5EF4-FFF2-40B4-BE49-F238E27FC236}">
              <a16:creationId xmlns:a16="http://schemas.microsoft.com/office/drawing/2014/main" id="{87C23D6F-75B7-4640-B318-0FBDD8E9958B}"/>
            </a:ext>
          </a:extLst>
        </xdr:cNvPr>
        <xdr:cNvPicPr>
          <a:picLocks noChangeAspect="1"/>
        </xdr:cNvPicPr>
      </xdr:nvPicPr>
      <xdr:blipFill>
        <a:blip xmlns:r="http://schemas.openxmlformats.org/officeDocument/2006/relationships" r:embed="rId1"/>
        <a:stretch>
          <a:fillRect/>
        </a:stretch>
      </xdr:blipFill>
      <xdr:spPr>
        <a:xfrm>
          <a:off x="0" y="0"/>
          <a:ext cx="13441133" cy="7133167"/>
        </a:xfrm>
        <a:prstGeom prst="rect">
          <a:avLst/>
        </a:prstGeom>
      </xdr:spPr>
    </xdr:pic>
    <xdr:clientData/>
  </xdr:twoCellAnchor>
  <xdr:twoCellAnchor editAs="oneCell">
    <xdr:from>
      <xdr:col>0</xdr:col>
      <xdr:colOff>0</xdr:colOff>
      <xdr:row>38</xdr:row>
      <xdr:rowOff>27214</xdr:rowOff>
    </xdr:from>
    <xdr:to>
      <xdr:col>19</xdr:col>
      <xdr:colOff>366357</xdr:colOff>
      <xdr:row>78</xdr:row>
      <xdr:rowOff>46261</xdr:rowOff>
    </xdr:to>
    <xdr:pic>
      <xdr:nvPicPr>
        <xdr:cNvPr id="3" name="Picture 2">
          <a:extLst>
            <a:ext uri="{FF2B5EF4-FFF2-40B4-BE49-F238E27FC236}">
              <a16:creationId xmlns:a16="http://schemas.microsoft.com/office/drawing/2014/main" id="{A2AD5DAD-4396-413B-8E22-664DE9748FEC}"/>
            </a:ext>
          </a:extLst>
        </xdr:cNvPr>
        <xdr:cNvPicPr>
          <a:picLocks noChangeAspect="1"/>
        </xdr:cNvPicPr>
      </xdr:nvPicPr>
      <xdr:blipFill>
        <a:blip xmlns:r="http://schemas.openxmlformats.org/officeDocument/2006/relationships" r:embed="rId2"/>
        <a:stretch>
          <a:fillRect/>
        </a:stretch>
      </xdr:blipFill>
      <xdr:spPr>
        <a:xfrm>
          <a:off x="0" y="6921500"/>
          <a:ext cx="11914286" cy="72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olidayinnclubvacations.com/orlandobreeze" TargetMode="External"/><Relationship Id="rId2" Type="http://schemas.openxmlformats.org/officeDocument/2006/relationships/hyperlink" Target="https://www.guestreservations.com/holiday-inn-club-vacations-at-orange-lake-resort/booking?checkIn=09%2F30%2F2023&amp;checkOut=10%2F07%2F2023&amp;rooms=2&amp;adults%5B1%5D=4&amp;children%5B1%5D=0&amp;adults%5B2%5D=2&amp;children%5B2%5D=0" TargetMode="External"/><Relationship Id="rId1" Type="http://schemas.openxmlformats.org/officeDocument/2006/relationships/hyperlink" Target="https://floridavacationvillage.com/" TargetMode="External"/><Relationship Id="rId6" Type="http://schemas.openxmlformats.org/officeDocument/2006/relationships/printerSettings" Target="../printerSettings/printerSettings1.bin"/><Relationship Id="rId5" Type="http://schemas.openxmlformats.org/officeDocument/2006/relationships/hyperlink" Target="http://www.staybridge.com/orlseaworld" TargetMode="External"/><Relationship Id="rId4" Type="http://schemas.openxmlformats.org/officeDocument/2006/relationships/hyperlink" Target="https://floridavacationvillage.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ruisenation.com/holiday/1959169/CO/wonder-of-the-seas-4nts-orlando-7nts-eastern-caribbean-perfect-day-27-sep-2023?"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s://eur02.safelinks.protection.outlook.com/?url=https%3A%2F%2Fwww.vrbo.com%2F4650559ha%3FnoDates%3Dtrue%26utm_source%3Ddirect%26utm_medium%3Dsocial%26utm_campaign%3Dearned%3Avrbo%3Asharecopylink%3AUSA%26utm_content%3D4650559ha&amp;amp;data=02%7C01%7Cmartin.kelly%40delaware.co.uk%7Cd537cd3de5bf4bdc192e08d794f56be9%7C17b35a1d057c4ac5a15a08758f7a7064%7C0%7C0%7C637141654105317992&amp;amp;sdata=ty4P7q78bbTrc3hhGcYLJCdS2GJ%2BQqPDN9OGHX7LEBE%3D&amp;amp;reserved=0" TargetMode="External"/><Relationship Id="rId7" Type="http://schemas.openxmlformats.org/officeDocument/2006/relationships/printerSettings" Target="../printerSettings/printerSettings2.bin"/><Relationship Id="rId2" Type="http://schemas.openxmlformats.org/officeDocument/2006/relationships/hyperlink" Target="https://eur02.safelinks.protection.outlook.com/?url=https%3A%2F%2Fwww.airbnb.co.uk%2Frooms%2F40124155%3Flocation%3DMiami%252C%2520Florida%252C%2520United%2520States%26adults%3D10%26children%3D0%26check_in%3D2020-11-11%26check_out%3D2020-11-13%26source_impression_id%3Dp3_1574448874_w1P9h0ZRF3fzXMyp&amp;amp;data=02%7C01%7Cmartin.kelly%40delaware.co.uk%7Cd537cd3de5bf4bdc192e08d794f56be9%7C17b35a1d057c4ac5a15a08758f7a7064%7C0%7C0%7C637141654105317992&amp;amp;sdata=n%2BEpWAh1w90JVUNDH7B8e6D3Uvdg7QWzR7VkbAU5Bmc%3D&amp;amp;reserved=0" TargetMode="External"/><Relationship Id="rId1" Type="http://schemas.openxmlformats.org/officeDocument/2006/relationships/hyperlink" Target="https://eur02.safelinks.protection.outlook.com/?url=https%3A%2F%2Fwww.airbnb.co.uk%2Frooms%2F25506300%3Flocation%3DMiami%252C%2520FL%26source_impression_id%3Dp3_1578011073_Y5fa6A3enNZy1eva%26check_in%3D2020-11-11%26check_out%3D2020-11-13%26guests%3D16%26adults%3D16%23modal&amp;amp;data=02%7C01%7Cmartin.kelly%40delaware.co.uk%7Cd537cd3de5bf4bdc192e08d794f56be9%7C17b35a1d057c4ac5a15a08758f7a7064%7C0%7C0%7C637141654105317992&amp;amp;sdata=4XucTkj6G0FbE41xdbvPEbQ4iiC1XUJ43svnpbc%2Fms8%3D&amp;amp;reserved=0" TargetMode="External"/><Relationship Id="rId6" Type="http://schemas.openxmlformats.org/officeDocument/2006/relationships/hyperlink" Target="https://eur02.safelinks.protection.outlook.com/?url=https%3A%2F%2Fwww.airbnb.co.uk%2Frooms%2F41105894%3Fadults%3D14%26check_in%3D2020-11-10%26check_out%3D2020-11-13%26source_impression_id%3Dp3_1578439249_e%252Bh6Kdb7dMKqUBTq&amp;amp;data=02%7C01%7Cmartin.kelly%40delaware.co.uk%7Cd537cd3de5bf4bdc192e08d794f56be9%7C17b35a1d057c4ac5a15a08758f7a7064%7C0%7C0%7C637141654105317992&amp;amp;sdata=8wUUZWIiWEBCU%2BfSDTbF%2FchRxBYjvnqTY%2BXCgywWJEs%3D&amp;amp;reserved=0" TargetMode="External"/><Relationship Id="rId5" Type="http://schemas.openxmlformats.org/officeDocument/2006/relationships/hyperlink" Target="https://eur02.safelinks.protection.outlook.com/?url=https%3A%2F%2Fwww.vrbo.com%2F1533536%3FnoDates%3Dtrue%26utm_source%3Ddirect%26utm_medium%3Dsocial%26utm_campaign%3Dearned%3Avrbo%3Asharecopylink%3AUSA%26utm_content%3D1533536&amp;amp;data=02%7C01%7Cmartin.kelly%40delaware.co.uk%7Cd537cd3de5bf4bdc192e08d794f56be9%7C17b35a1d057c4ac5a15a08758f7a7064%7C0%7C0%7C637141654105317992&amp;amp;sdata=G2IU01TpPPKnT2XJoMncZJo3iUpwONtrgFin7IQYS6Y%3D&amp;amp;reserved=0" TargetMode="External"/><Relationship Id="rId4" Type="http://schemas.openxmlformats.org/officeDocument/2006/relationships/hyperlink" Target="https://eur02.safelinks.protection.outlook.com/?url=https%3A%2F%2Fwww.vrbo.com%2F7847443ha%3FnoDates%3Dtrue%26utm_source%3Ddirect%26utm_medium%3Dsocial%26utm_campaign%3Dearned%3Avrbo%3Asharecopylink%3AUSA%26utm_content%3D7847443ha&amp;amp;data=02%7C01%7Cmartin.kelly%40delaware.co.uk%7Cd537cd3de5bf4bdc192e08d794f56be9%7C17b35a1d057c4ac5a15a08758f7a7064%7C0%7C0%7C637141654105317992&amp;amp;sdata=zILx6FBuLiskPTJ7Id%2BFkDS8%2BLKNqmaUG9WtQyArmmc%3D&amp;amp;reserved=0"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zoomScale="50" zoomScaleNormal="50" workbookViewId="0">
      <pane xSplit="3" ySplit="2" topLeftCell="D3" activePane="bottomRight" state="frozen"/>
      <selection pane="topRight" activeCell="D1" sqref="D1"/>
      <selection pane="bottomLeft" activeCell="A3" sqref="A3"/>
      <selection pane="bottomRight" activeCell="M10" sqref="M10"/>
    </sheetView>
  </sheetViews>
  <sheetFormatPr defaultRowHeight="14.4" x14ac:dyDescent="0.3"/>
  <cols>
    <col min="1" max="1" width="5.5546875" customWidth="1"/>
    <col min="2" max="2" width="17.33203125" style="3" customWidth="1"/>
    <col min="3" max="3" width="35" customWidth="1"/>
    <col min="4" max="4" width="61.88671875" customWidth="1"/>
    <col min="5" max="5" width="9.33203125" hidden="1" customWidth="1"/>
    <col min="6" max="6" width="10" hidden="1" customWidth="1"/>
    <col min="7" max="7" width="12" hidden="1" customWidth="1"/>
    <col min="8" max="8" width="11.21875" customWidth="1"/>
    <col min="9" max="9" width="13.33203125" bestFit="1" customWidth="1"/>
    <col min="10" max="10" width="15.21875" hidden="1" customWidth="1"/>
    <col min="11" max="11" width="16.44140625" customWidth="1"/>
    <col min="12" max="12" width="9.109375" bestFit="1" customWidth="1"/>
    <col min="13" max="13" width="14.44140625" customWidth="1"/>
    <col min="19" max="19" width="14.33203125" customWidth="1"/>
    <col min="21" max="21" width="19" customWidth="1"/>
    <col min="22" max="22" width="9.6640625" customWidth="1"/>
    <col min="23" max="23" width="35.109375" customWidth="1"/>
  </cols>
  <sheetData>
    <row r="1" spans="1:23" ht="15" thickBot="1" x14ac:dyDescent="0.35">
      <c r="B1" s="79"/>
      <c r="C1" s="80"/>
      <c r="D1" s="80"/>
      <c r="E1" s="80"/>
      <c r="F1" s="80"/>
      <c r="G1" s="81"/>
      <c r="H1" s="27"/>
      <c r="I1" s="27"/>
      <c r="J1" s="27"/>
      <c r="K1" s="8"/>
      <c r="L1" s="78" t="s">
        <v>46</v>
      </c>
      <c r="M1" s="78"/>
      <c r="N1" s="78"/>
      <c r="O1" s="78"/>
      <c r="P1" s="78"/>
      <c r="Q1" s="78"/>
      <c r="R1" s="78"/>
      <c r="S1" s="78"/>
      <c r="T1" s="78"/>
      <c r="U1" s="78"/>
    </row>
    <row r="2" spans="1:23" ht="120.6" customHeight="1" x14ac:dyDescent="0.35">
      <c r="A2" t="s">
        <v>89</v>
      </c>
      <c r="B2" s="15" t="s">
        <v>91</v>
      </c>
      <c r="C2" s="62" t="s">
        <v>40</v>
      </c>
      <c r="D2" s="62" t="s">
        <v>90</v>
      </c>
      <c r="E2" s="30" t="s">
        <v>49</v>
      </c>
      <c r="F2" s="31" t="s">
        <v>48</v>
      </c>
      <c r="G2" s="31" t="s">
        <v>47</v>
      </c>
      <c r="H2" s="35" t="s">
        <v>49</v>
      </c>
      <c r="I2" s="36" t="s">
        <v>48</v>
      </c>
      <c r="J2" s="63" t="s">
        <v>96</v>
      </c>
      <c r="K2" s="7" t="s">
        <v>97</v>
      </c>
      <c r="L2" s="65" t="s">
        <v>43</v>
      </c>
      <c r="M2" s="65" t="s">
        <v>100</v>
      </c>
      <c r="N2" s="65" t="s">
        <v>53</v>
      </c>
      <c r="O2" s="65" t="s">
        <v>44</v>
      </c>
      <c r="P2" s="65" t="s">
        <v>41</v>
      </c>
      <c r="Q2" s="65" t="s">
        <v>42</v>
      </c>
      <c r="R2" s="65" t="s">
        <v>59</v>
      </c>
      <c r="S2" s="65" t="s">
        <v>99</v>
      </c>
      <c r="T2" s="65" t="s">
        <v>55</v>
      </c>
      <c r="U2" s="65" t="s">
        <v>98</v>
      </c>
      <c r="W2" s="77" t="s">
        <v>119</v>
      </c>
    </row>
    <row r="3" spans="1:23" ht="87" x14ac:dyDescent="0.35">
      <c r="A3" s="39"/>
      <c r="B3" s="16">
        <v>1</v>
      </c>
      <c r="C3" s="13" t="s">
        <v>50</v>
      </c>
      <c r="D3" s="61" t="s">
        <v>95</v>
      </c>
      <c r="E3" s="32">
        <v>4</v>
      </c>
      <c r="F3" s="33">
        <v>1300</v>
      </c>
      <c r="G3" s="34">
        <f>(F3/E3)/7</f>
        <v>46.428571428571431</v>
      </c>
      <c r="H3" s="37">
        <v>2</v>
      </c>
      <c r="I3" s="38">
        <v>800</v>
      </c>
      <c r="J3" s="64">
        <f>(I3/H3)/7</f>
        <v>57.142857142857146</v>
      </c>
      <c r="K3" s="66">
        <f>SUM(L3:U3)</f>
        <v>0</v>
      </c>
      <c r="L3" s="11"/>
      <c r="M3" s="11"/>
      <c r="N3" s="11"/>
      <c r="O3" s="11"/>
      <c r="P3" s="11"/>
      <c r="Q3" s="11"/>
      <c r="R3" s="11"/>
      <c r="S3" s="11"/>
      <c r="T3" s="11"/>
      <c r="U3" s="11"/>
      <c r="V3" t="s">
        <v>103</v>
      </c>
    </row>
    <row r="4" spans="1:23" ht="87" x14ac:dyDescent="0.35">
      <c r="A4" s="39"/>
      <c r="B4" s="14">
        <v>2</v>
      </c>
      <c r="C4" s="9" t="s">
        <v>51</v>
      </c>
      <c r="D4" s="61" t="s">
        <v>92</v>
      </c>
      <c r="E4" s="32">
        <v>1</v>
      </c>
      <c r="F4" s="33">
        <v>987</v>
      </c>
      <c r="G4" s="34">
        <f t="shared" ref="G4:G6" si="0">(F4/E4)/7</f>
        <v>141</v>
      </c>
      <c r="H4" s="37">
        <v>2</v>
      </c>
      <c r="I4" s="38">
        <v>1800</v>
      </c>
      <c r="J4" s="64">
        <f t="shared" ref="J4" si="1">(I4/H4)/7</f>
        <v>128.57142857142858</v>
      </c>
      <c r="K4" s="66">
        <f t="shared" ref="K4:K6" si="2">SUM(L4:U4)</f>
        <v>0</v>
      </c>
      <c r="L4" s="11"/>
      <c r="M4" s="11"/>
      <c r="N4" s="11"/>
      <c r="O4" s="11"/>
      <c r="P4" s="11"/>
      <c r="Q4" s="11"/>
      <c r="R4" s="11"/>
      <c r="S4" s="11"/>
      <c r="T4" s="11"/>
      <c r="U4" s="11"/>
      <c r="V4" t="s">
        <v>105</v>
      </c>
    </row>
    <row r="5" spans="1:23" ht="87" x14ac:dyDescent="0.35">
      <c r="B5" s="14">
        <v>18</v>
      </c>
      <c r="C5" s="10" t="s">
        <v>65</v>
      </c>
      <c r="D5" s="61" t="s">
        <v>93</v>
      </c>
      <c r="E5" s="32">
        <v>3</v>
      </c>
      <c r="F5" s="33">
        <v>1616</v>
      </c>
      <c r="G5" s="34">
        <f t="shared" si="0"/>
        <v>76.952380952380949</v>
      </c>
      <c r="H5" s="37">
        <v>2</v>
      </c>
      <c r="I5" s="38">
        <v>1266</v>
      </c>
      <c r="J5" s="64">
        <f t="shared" ref="J5:J6" si="3">(I5/H5)/7</f>
        <v>90.428571428571431</v>
      </c>
      <c r="K5" s="66">
        <f t="shared" si="2"/>
        <v>0</v>
      </c>
      <c r="L5" s="11"/>
      <c r="M5" s="11"/>
      <c r="N5" s="11"/>
      <c r="O5" s="11"/>
      <c r="P5" s="11"/>
      <c r="Q5" s="11"/>
      <c r="R5" s="11"/>
      <c r="S5" s="11"/>
      <c r="T5" s="11"/>
      <c r="U5" s="11"/>
      <c r="V5" t="s">
        <v>106</v>
      </c>
    </row>
    <row r="6" spans="1:23" ht="120" customHeight="1" x14ac:dyDescent="0.35">
      <c r="B6" s="14">
        <v>19</v>
      </c>
      <c r="C6" s="10" t="s">
        <v>66</v>
      </c>
      <c r="D6" s="61" t="s">
        <v>94</v>
      </c>
      <c r="E6" s="32">
        <v>1</v>
      </c>
      <c r="F6" s="33">
        <v>1400</v>
      </c>
      <c r="G6" s="34">
        <f t="shared" si="0"/>
        <v>200</v>
      </c>
      <c r="H6" s="37">
        <v>2</v>
      </c>
      <c r="I6" s="38">
        <v>1796</v>
      </c>
      <c r="J6" s="64">
        <f t="shared" si="3"/>
        <v>128.28571428571428</v>
      </c>
      <c r="K6" s="66">
        <f t="shared" si="2"/>
        <v>0</v>
      </c>
      <c r="L6" s="11"/>
      <c r="M6" s="11"/>
      <c r="N6" s="11"/>
      <c r="O6" s="11"/>
      <c r="P6" s="11"/>
      <c r="Q6" s="11"/>
      <c r="R6" s="11"/>
      <c r="S6" s="11"/>
      <c r="T6" s="11"/>
      <c r="U6" s="11"/>
      <c r="V6" t="s">
        <v>104</v>
      </c>
    </row>
    <row r="7" spans="1:23" ht="13.95" customHeight="1" x14ac:dyDescent="0.35">
      <c r="B7" s="4"/>
      <c r="L7" s="60">
        <f>SUM(L3:L6)</f>
        <v>0</v>
      </c>
      <c r="M7" s="60">
        <f t="shared" ref="M7:U7" si="4">SUM(M3:M6)</f>
        <v>0</v>
      </c>
      <c r="N7" s="60">
        <f t="shared" si="4"/>
        <v>0</v>
      </c>
      <c r="O7" s="60">
        <f t="shared" si="4"/>
        <v>0</v>
      </c>
      <c r="P7" s="60">
        <f t="shared" si="4"/>
        <v>0</v>
      </c>
      <c r="Q7" s="60">
        <f t="shared" si="4"/>
        <v>0</v>
      </c>
      <c r="R7" s="60">
        <f t="shared" si="4"/>
        <v>0</v>
      </c>
      <c r="S7" s="60">
        <f t="shared" si="4"/>
        <v>0</v>
      </c>
      <c r="T7" s="60">
        <f t="shared" si="4"/>
        <v>0</v>
      </c>
      <c r="U7" s="60">
        <f t="shared" si="4"/>
        <v>0</v>
      </c>
      <c r="V7" s="60">
        <f>COUNTIF(V3:V6,"X")</f>
        <v>0</v>
      </c>
    </row>
    <row r="9" spans="1:23" ht="23.4" x14ac:dyDescent="0.45">
      <c r="J9" t="s">
        <v>101</v>
      </c>
      <c r="K9" s="68">
        <f>SUM(L9:U9)</f>
        <v>23</v>
      </c>
      <c r="L9" s="68">
        <v>2</v>
      </c>
      <c r="M9" s="68">
        <v>2</v>
      </c>
      <c r="N9" s="68">
        <v>1</v>
      </c>
      <c r="O9" s="68">
        <v>2</v>
      </c>
      <c r="P9" s="68">
        <v>2</v>
      </c>
      <c r="Q9" s="68">
        <v>2</v>
      </c>
      <c r="R9" s="68">
        <v>2</v>
      </c>
      <c r="S9" s="68">
        <v>3</v>
      </c>
      <c r="T9" s="68">
        <v>4</v>
      </c>
      <c r="U9" s="68">
        <v>3</v>
      </c>
    </row>
    <row r="10" spans="1:23" ht="23.4" x14ac:dyDescent="0.45">
      <c r="K10" s="67"/>
      <c r="L10" s="67"/>
      <c r="M10" s="67"/>
      <c r="N10" s="67"/>
      <c r="O10" s="67"/>
      <c r="P10" s="67"/>
      <c r="Q10" s="67"/>
      <c r="R10" s="67"/>
      <c r="S10" s="67"/>
      <c r="T10" s="67"/>
      <c r="U10" s="67"/>
    </row>
    <row r="11" spans="1:23" ht="23.4" x14ac:dyDescent="0.45">
      <c r="J11" t="s">
        <v>102</v>
      </c>
      <c r="K11" s="68">
        <f>SUM(L11:U11)</f>
        <v>13</v>
      </c>
      <c r="L11" s="68">
        <v>1</v>
      </c>
      <c r="M11" s="68">
        <v>1</v>
      </c>
      <c r="N11" s="68">
        <v>1</v>
      </c>
      <c r="O11" s="68">
        <v>1</v>
      </c>
      <c r="P11" s="68">
        <v>1</v>
      </c>
      <c r="Q11" s="68">
        <v>1</v>
      </c>
      <c r="R11" s="68">
        <v>1</v>
      </c>
      <c r="S11" s="68">
        <v>2</v>
      </c>
      <c r="T11" s="68">
        <v>2</v>
      </c>
      <c r="U11" s="68">
        <v>2</v>
      </c>
    </row>
  </sheetData>
  <mergeCells count="2">
    <mergeCell ref="L1:U1"/>
    <mergeCell ref="B1:G1"/>
  </mergeCells>
  <hyperlinks>
    <hyperlink ref="B3" r:id="rId1" display="https://floridavacationvillage.com/" xr:uid="{00000000-0004-0000-0000-000000000000}"/>
    <hyperlink ref="B4" r:id="rId2" display="https://www.guestreservations.com/holiday-inn-club-vacations-at-orange-lake-resort/booking?checkIn=09%2F30%2F2023&amp;checkOut=10%2F07%2F2023&amp;rooms=2&amp;adults%5B1%5D=4&amp;children%5B1%5D=0&amp;adults%5B2%5D=2&amp;children%5B2%5D=0" xr:uid="{00000000-0004-0000-0000-000001000000}"/>
    <hyperlink ref="B5" r:id="rId3" display="http://www.holidayinnclubvacations.com/orlandobreeze" xr:uid="{DA9D3B09-656B-41CF-BBAA-8E4241A924CB}"/>
    <hyperlink ref="C3" r:id="rId4" display="https://floridavacationvillage.com/" xr:uid="{AB1DA36B-A164-4316-9181-0BBE7F2BB88E}"/>
    <hyperlink ref="B6" r:id="rId5" display="http://www.staybridge.com/orlseaworld" xr:uid="{3A98821A-7A4F-48B4-9CBE-6D1F10A5CB10}"/>
  </hyperlinks>
  <pageMargins left="0.7" right="0.7" top="0.75" bottom="0.75" header="0.3" footer="0.3"/>
  <pageSetup paperSize="9"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DED8-1CB7-425E-B664-F515F740F8C6}">
  <dimension ref="A1:G26"/>
  <sheetViews>
    <sheetView workbookViewId="0">
      <selection activeCell="E24" sqref="E24"/>
    </sheetView>
  </sheetViews>
  <sheetFormatPr defaultRowHeight="14.4" x14ac:dyDescent="0.3"/>
  <cols>
    <col min="1" max="1" width="8.88671875" style="3"/>
    <col min="2" max="2" width="49.77734375" customWidth="1"/>
    <col min="3" max="3" width="26.44140625" customWidth="1"/>
    <col min="4" max="4" width="25.5546875" customWidth="1"/>
    <col min="5" max="5" width="28.5546875" customWidth="1"/>
    <col min="6" max="6" width="30.88671875" customWidth="1"/>
    <col min="7" max="7" width="35" customWidth="1"/>
  </cols>
  <sheetData>
    <row r="1" spans="1:7" x14ac:dyDescent="0.3">
      <c r="A1" s="71" t="s">
        <v>107</v>
      </c>
      <c r="B1" s="72" t="s">
        <v>108</v>
      </c>
      <c r="C1" s="72" t="s">
        <v>111</v>
      </c>
      <c r="D1" s="72" t="s">
        <v>112</v>
      </c>
      <c r="E1" s="72" t="s">
        <v>113</v>
      </c>
      <c r="F1" s="72" t="s">
        <v>114</v>
      </c>
      <c r="G1" s="73" t="s">
        <v>115</v>
      </c>
    </row>
    <row r="2" spans="1:7" ht="28.8" x14ac:dyDescent="0.3">
      <c r="A2" s="69">
        <v>1</v>
      </c>
      <c r="B2" s="9" t="s">
        <v>109</v>
      </c>
      <c r="C2" s="9"/>
      <c r="D2" s="9"/>
      <c r="E2" s="9"/>
      <c r="F2" s="9"/>
      <c r="G2" s="74"/>
    </row>
    <row r="3" spans="1:7" x14ac:dyDescent="0.3">
      <c r="A3" s="69">
        <v>2</v>
      </c>
      <c r="B3" s="9" t="s">
        <v>110</v>
      </c>
      <c r="C3" s="9"/>
      <c r="D3" s="9"/>
      <c r="E3" s="9"/>
      <c r="F3" s="9"/>
      <c r="G3" s="74"/>
    </row>
    <row r="4" spans="1:7" ht="28.8" x14ac:dyDescent="0.3">
      <c r="A4" s="69">
        <v>3</v>
      </c>
      <c r="B4" s="9" t="s">
        <v>116</v>
      </c>
      <c r="C4" s="9"/>
      <c r="D4" s="9"/>
      <c r="E4" s="9"/>
      <c r="F4" s="9"/>
      <c r="G4" s="74"/>
    </row>
    <row r="5" spans="1:7" ht="28.8" x14ac:dyDescent="0.3">
      <c r="A5" s="69">
        <v>4</v>
      </c>
      <c r="B5" s="9" t="s">
        <v>117</v>
      </c>
      <c r="C5" s="9"/>
      <c r="D5" s="9"/>
      <c r="E5" s="9"/>
      <c r="F5" s="9"/>
      <c r="G5" s="74"/>
    </row>
    <row r="6" spans="1:7" x14ac:dyDescent="0.3">
      <c r="A6" s="69">
        <v>5</v>
      </c>
      <c r="B6" s="9" t="s">
        <v>118</v>
      </c>
      <c r="C6" s="9"/>
      <c r="D6" s="9"/>
      <c r="E6" s="9"/>
      <c r="F6" s="9"/>
      <c r="G6" s="74"/>
    </row>
    <row r="7" spans="1:7" x14ac:dyDescent="0.3">
      <c r="A7" s="69">
        <v>6</v>
      </c>
      <c r="B7" s="9"/>
      <c r="C7" s="9"/>
      <c r="D7" s="9"/>
      <c r="E7" s="9"/>
      <c r="F7" s="9"/>
      <c r="G7" s="74"/>
    </row>
    <row r="8" spans="1:7" x14ac:dyDescent="0.3">
      <c r="A8" s="69">
        <v>7</v>
      </c>
      <c r="B8" s="9"/>
      <c r="C8" s="9"/>
      <c r="D8" s="9"/>
      <c r="E8" s="9"/>
      <c r="F8" s="9"/>
      <c r="G8" s="74"/>
    </row>
    <row r="9" spans="1:7" x14ac:dyDescent="0.3">
      <c r="A9" s="69">
        <v>8</v>
      </c>
      <c r="B9" s="9"/>
      <c r="C9" s="9"/>
      <c r="D9" s="9"/>
      <c r="E9" s="9"/>
      <c r="F9" s="9"/>
      <c r="G9" s="74"/>
    </row>
    <row r="10" spans="1:7" x14ac:dyDescent="0.3">
      <c r="A10" s="69">
        <v>9</v>
      </c>
      <c r="B10" s="9"/>
      <c r="C10" s="9"/>
      <c r="D10" s="9"/>
      <c r="E10" s="9"/>
      <c r="F10" s="9"/>
      <c r="G10" s="74"/>
    </row>
    <row r="11" spans="1:7" x14ac:dyDescent="0.3">
      <c r="A11" s="69">
        <v>10</v>
      </c>
      <c r="B11" s="9"/>
      <c r="C11" s="9"/>
      <c r="D11" s="9"/>
      <c r="E11" s="9"/>
      <c r="F11" s="9"/>
      <c r="G11" s="74"/>
    </row>
    <row r="12" spans="1:7" x14ac:dyDescent="0.3">
      <c r="A12" s="69">
        <v>11</v>
      </c>
      <c r="B12" s="9"/>
      <c r="C12" s="9"/>
      <c r="D12" s="9"/>
      <c r="E12" s="9"/>
      <c r="F12" s="9"/>
      <c r="G12" s="74"/>
    </row>
    <row r="13" spans="1:7" x14ac:dyDescent="0.3">
      <c r="A13" s="69">
        <v>12</v>
      </c>
      <c r="B13" s="9"/>
      <c r="C13" s="9"/>
      <c r="D13" s="9"/>
      <c r="E13" s="9"/>
      <c r="F13" s="9"/>
      <c r="G13" s="74"/>
    </row>
    <row r="14" spans="1:7" x14ac:dyDescent="0.3">
      <c r="A14" s="69">
        <v>13</v>
      </c>
      <c r="B14" s="9"/>
      <c r="C14" s="9"/>
      <c r="D14" s="9"/>
      <c r="E14" s="9"/>
      <c r="F14" s="9"/>
      <c r="G14" s="74"/>
    </row>
    <row r="15" spans="1:7" x14ac:dyDescent="0.3">
      <c r="A15" s="69">
        <v>14</v>
      </c>
      <c r="B15" s="9"/>
      <c r="C15" s="9"/>
      <c r="D15" s="9"/>
      <c r="E15" s="9"/>
      <c r="F15" s="9"/>
      <c r="G15" s="74"/>
    </row>
    <row r="16" spans="1:7" x14ac:dyDescent="0.3">
      <c r="A16" s="69">
        <v>15</v>
      </c>
      <c r="B16" s="9"/>
      <c r="C16" s="9"/>
      <c r="D16" s="9"/>
      <c r="E16" s="9"/>
      <c r="F16" s="9"/>
      <c r="G16" s="74"/>
    </row>
    <row r="17" spans="1:7" x14ac:dyDescent="0.3">
      <c r="A17" s="69">
        <v>16</v>
      </c>
      <c r="B17" s="9"/>
      <c r="C17" s="9"/>
      <c r="D17" s="9"/>
      <c r="E17" s="9"/>
      <c r="F17" s="9"/>
      <c r="G17" s="74"/>
    </row>
    <row r="18" spans="1:7" x14ac:dyDescent="0.3">
      <c r="A18" s="69">
        <v>17</v>
      </c>
      <c r="B18" s="9"/>
      <c r="C18" s="9"/>
      <c r="D18" s="9"/>
      <c r="E18" s="9"/>
      <c r="F18" s="9"/>
      <c r="G18" s="74"/>
    </row>
    <row r="19" spans="1:7" x14ac:dyDescent="0.3">
      <c r="A19" s="69">
        <v>18</v>
      </c>
      <c r="B19" s="9"/>
      <c r="C19" s="9"/>
      <c r="D19" s="9"/>
      <c r="E19" s="9"/>
      <c r="F19" s="9"/>
      <c r="G19" s="74"/>
    </row>
    <row r="20" spans="1:7" x14ac:dyDescent="0.3">
      <c r="A20" s="69">
        <v>19</v>
      </c>
      <c r="B20" s="9"/>
      <c r="C20" s="9"/>
      <c r="D20" s="9"/>
      <c r="E20" s="9"/>
      <c r="F20" s="9"/>
      <c r="G20" s="74"/>
    </row>
    <row r="21" spans="1:7" x14ac:dyDescent="0.3">
      <c r="A21" s="69">
        <v>20</v>
      </c>
      <c r="B21" s="9"/>
      <c r="C21" s="9"/>
      <c r="D21" s="9"/>
      <c r="E21" s="9"/>
      <c r="F21" s="9"/>
      <c r="G21" s="74"/>
    </row>
    <row r="22" spans="1:7" x14ac:dyDescent="0.3">
      <c r="A22" s="69">
        <v>21</v>
      </c>
      <c r="B22" s="9"/>
      <c r="C22" s="9"/>
      <c r="D22" s="9"/>
      <c r="E22" s="9"/>
      <c r="F22" s="9"/>
      <c r="G22" s="74"/>
    </row>
    <row r="23" spans="1:7" x14ac:dyDescent="0.3">
      <c r="A23" s="69">
        <v>22</v>
      </c>
      <c r="B23" s="9"/>
      <c r="C23" s="9"/>
      <c r="D23" s="9"/>
      <c r="E23" s="9"/>
      <c r="F23" s="9"/>
      <c r="G23" s="74"/>
    </row>
    <row r="24" spans="1:7" x14ac:dyDescent="0.3">
      <c r="A24" s="69">
        <v>23</v>
      </c>
      <c r="B24" s="9"/>
      <c r="C24" s="9"/>
      <c r="D24" s="9"/>
      <c r="E24" s="9"/>
      <c r="F24" s="9"/>
      <c r="G24" s="74"/>
    </row>
    <row r="25" spans="1:7" x14ac:dyDescent="0.3">
      <c r="A25" s="69">
        <v>24</v>
      </c>
      <c r="B25" s="9"/>
      <c r="C25" s="9"/>
      <c r="D25" s="9"/>
      <c r="E25" s="9"/>
      <c r="F25" s="9"/>
      <c r="G25" s="74"/>
    </row>
    <row r="26" spans="1:7" ht="15" thickBot="1" x14ac:dyDescent="0.35">
      <c r="A26" s="70">
        <v>25</v>
      </c>
      <c r="B26" s="75"/>
      <c r="C26" s="75"/>
      <c r="D26" s="75"/>
      <c r="E26" s="75"/>
      <c r="F26" s="75"/>
      <c r="G26" s="7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86B8-4F8B-471E-80F4-9BE9C703400E}">
  <dimension ref="B1:O19"/>
  <sheetViews>
    <sheetView workbookViewId="0">
      <selection activeCell="G4" sqref="G4"/>
    </sheetView>
  </sheetViews>
  <sheetFormatPr defaultRowHeight="14.4" x14ac:dyDescent="0.3"/>
  <cols>
    <col min="1" max="1" width="2.77734375" customWidth="1"/>
    <col min="2" max="2" width="18.88671875" bestFit="1" customWidth="1"/>
    <col min="4" max="5" width="10.77734375" bestFit="1" customWidth="1"/>
  </cols>
  <sheetData>
    <row r="1" spans="2:15" ht="15" thickBot="1" x14ac:dyDescent="0.35"/>
    <row r="2" spans="2:15" x14ac:dyDescent="0.3">
      <c r="B2" s="50" t="s">
        <v>68</v>
      </c>
      <c r="C2" s="12" t="s">
        <v>43</v>
      </c>
      <c r="D2" s="12" t="s">
        <v>52</v>
      </c>
      <c r="E2" s="12" t="s">
        <v>53</v>
      </c>
      <c r="F2" s="12" t="s">
        <v>44</v>
      </c>
      <c r="G2" s="12" t="s">
        <v>41</v>
      </c>
      <c r="H2" s="12" t="s">
        <v>42</v>
      </c>
      <c r="I2" s="12" t="s">
        <v>45</v>
      </c>
      <c r="J2" s="12" t="s">
        <v>59</v>
      </c>
      <c r="K2" s="12" t="s">
        <v>60</v>
      </c>
      <c r="L2" s="12" t="s">
        <v>54</v>
      </c>
      <c r="M2" s="12" t="s">
        <v>55</v>
      </c>
      <c r="N2" s="12" t="s">
        <v>56</v>
      </c>
      <c r="O2" s="46" t="s">
        <v>61</v>
      </c>
    </row>
    <row r="3" spans="2:15" x14ac:dyDescent="0.3">
      <c r="B3" s="47" t="s">
        <v>67</v>
      </c>
      <c r="C3" s="41">
        <v>3</v>
      </c>
      <c r="D3" s="41">
        <v>3</v>
      </c>
      <c r="E3" s="41">
        <v>3</v>
      </c>
      <c r="F3" s="42">
        <v>3</v>
      </c>
      <c r="G3" s="42">
        <v>3</v>
      </c>
      <c r="H3" s="42">
        <v>3</v>
      </c>
      <c r="I3" s="43">
        <v>3</v>
      </c>
      <c r="J3" s="43">
        <v>3</v>
      </c>
      <c r="K3" s="43">
        <v>3</v>
      </c>
      <c r="L3" s="44">
        <v>3</v>
      </c>
      <c r="M3" s="44">
        <v>3</v>
      </c>
      <c r="N3" s="44">
        <v>3</v>
      </c>
      <c r="O3" s="48">
        <v>3</v>
      </c>
    </row>
    <row r="4" spans="2:15" ht="43.2" x14ac:dyDescent="0.3">
      <c r="B4" s="52" t="s">
        <v>79</v>
      </c>
      <c r="C4" s="5" t="s">
        <v>77</v>
      </c>
      <c r="D4" s="5" t="s">
        <v>77</v>
      </c>
      <c r="E4" s="5" t="s">
        <v>77</v>
      </c>
      <c r="F4" s="5" t="s">
        <v>78</v>
      </c>
      <c r="G4" s="5" t="s">
        <v>78</v>
      </c>
      <c r="H4" s="5" t="s">
        <v>77</v>
      </c>
      <c r="I4" s="5" t="s">
        <v>77</v>
      </c>
      <c r="J4" s="5" t="s">
        <v>77</v>
      </c>
      <c r="K4" s="5" t="s">
        <v>77</v>
      </c>
      <c r="L4" s="5" t="s">
        <v>77</v>
      </c>
      <c r="M4" s="5" t="s">
        <v>77</v>
      </c>
      <c r="N4" s="5" t="s">
        <v>77</v>
      </c>
      <c r="O4" s="6" t="s">
        <v>77</v>
      </c>
    </row>
    <row r="5" spans="2:15" x14ac:dyDescent="0.3">
      <c r="B5" s="52" t="s">
        <v>87</v>
      </c>
      <c r="C5" s="5">
        <v>2</v>
      </c>
      <c r="D5" s="5">
        <v>2</v>
      </c>
      <c r="E5" s="5">
        <v>2</v>
      </c>
      <c r="F5" s="5">
        <v>2</v>
      </c>
      <c r="G5" s="5">
        <v>2</v>
      </c>
      <c r="H5" s="5">
        <v>2</v>
      </c>
      <c r="I5" s="5">
        <v>2</v>
      </c>
      <c r="J5" s="5">
        <v>2</v>
      </c>
      <c r="K5" s="5">
        <v>2</v>
      </c>
      <c r="L5" s="5">
        <v>2</v>
      </c>
      <c r="M5" s="5">
        <v>2</v>
      </c>
      <c r="N5" s="5">
        <v>2</v>
      </c>
      <c r="O5" s="6">
        <v>2</v>
      </c>
    </row>
    <row r="6" spans="2:15" ht="28.8" x14ac:dyDescent="0.3">
      <c r="B6" s="52" t="s">
        <v>84</v>
      </c>
      <c r="C6" s="5">
        <v>2</v>
      </c>
      <c r="D6" s="5">
        <v>2</v>
      </c>
      <c r="E6" s="5">
        <v>2</v>
      </c>
      <c r="F6" s="5">
        <v>2</v>
      </c>
      <c r="G6" s="5">
        <v>1</v>
      </c>
      <c r="H6" s="5">
        <v>2</v>
      </c>
      <c r="I6" s="5">
        <v>2</v>
      </c>
      <c r="J6" s="5">
        <v>2</v>
      </c>
      <c r="K6" s="5">
        <v>2</v>
      </c>
      <c r="L6" s="5">
        <v>2</v>
      </c>
      <c r="M6" s="5">
        <v>2</v>
      </c>
      <c r="N6" s="5">
        <v>2</v>
      </c>
      <c r="O6" s="6">
        <v>2</v>
      </c>
    </row>
    <row r="7" spans="2:15" ht="15" thickBot="1" x14ac:dyDescent="0.35">
      <c r="B7" s="49" t="s">
        <v>85</v>
      </c>
      <c r="C7" s="56" t="s">
        <v>86</v>
      </c>
      <c r="D7" s="56" t="s">
        <v>86</v>
      </c>
      <c r="E7" s="56" t="s">
        <v>86</v>
      </c>
      <c r="F7" s="56" t="s">
        <v>86</v>
      </c>
      <c r="G7" s="56" t="s">
        <v>86</v>
      </c>
      <c r="H7" s="56" t="s">
        <v>88</v>
      </c>
      <c r="I7" s="56" t="s">
        <v>86</v>
      </c>
      <c r="J7" s="56" t="s">
        <v>86</v>
      </c>
      <c r="K7" s="56" t="s">
        <v>86</v>
      </c>
      <c r="L7" s="56" t="s">
        <v>88</v>
      </c>
      <c r="M7" s="56" t="s">
        <v>88</v>
      </c>
      <c r="N7" s="56" t="s">
        <v>88</v>
      </c>
      <c r="O7" s="57" t="s">
        <v>86</v>
      </c>
    </row>
    <row r="8" spans="2:15" x14ac:dyDescent="0.3">
      <c r="B8" s="51"/>
      <c r="C8" s="51"/>
      <c r="D8" s="51"/>
      <c r="E8" s="51"/>
      <c r="F8" s="51"/>
      <c r="G8" s="51"/>
      <c r="H8" s="51"/>
      <c r="I8" s="51"/>
      <c r="J8" s="51"/>
      <c r="K8" s="51"/>
      <c r="L8" s="51"/>
      <c r="M8" s="51"/>
      <c r="N8" s="51"/>
      <c r="O8" s="51"/>
    </row>
    <row r="9" spans="2:15" ht="15" thickBot="1" x14ac:dyDescent="0.35">
      <c r="B9" s="51"/>
      <c r="C9" s="51"/>
      <c r="D9" s="51"/>
      <c r="E9" s="51"/>
      <c r="F9" s="51"/>
      <c r="G9" s="51"/>
      <c r="H9" s="51"/>
      <c r="I9" s="51"/>
      <c r="J9" s="51"/>
      <c r="K9" s="51"/>
      <c r="L9" s="51"/>
      <c r="M9" s="51"/>
      <c r="N9" s="51"/>
      <c r="O9" s="51"/>
    </row>
    <row r="10" spans="2:15" x14ac:dyDescent="0.3">
      <c r="B10" s="54" t="s">
        <v>69</v>
      </c>
      <c r="C10" s="58" t="s">
        <v>70</v>
      </c>
      <c r="D10" s="58" t="s">
        <v>71</v>
      </c>
      <c r="E10" s="58" t="s">
        <v>72</v>
      </c>
      <c r="F10" s="58" t="s">
        <v>73</v>
      </c>
      <c r="G10" s="58" t="s">
        <v>74</v>
      </c>
      <c r="H10" s="58" t="s">
        <v>75</v>
      </c>
      <c r="I10" s="58" t="s">
        <v>76</v>
      </c>
      <c r="J10" s="58"/>
      <c r="K10" s="58"/>
      <c r="L10" s="58"/>
      <c r="M10" s="58"/>
      <c r="N10" s="58"/>
      <c r="O10" s="55"/>
    </row>
    <row r="11" spans="2:15" x14ac:dyDescent="0.3">
      <c r="B11" s="47" t="s">
        <v>67</v>
      </c>
      <c r="C11" s="59">
        <v>3</v>
      </c>
      <c r="D11" s="59">
        <v>3</v>
      </c>
      <c r="E11" s="59">
        <v>3</v>
      </c>
      <c r="F11" s="45">
        <v>3</v>
      </c>
      <c r="G11" s="45">
        <v>3</v>
      </c>
      <c r="H11" s="45">
        <v>3</v>
      </c>
      <c r="I11" s="5"/>
      <c r="J11" s="5"/>
      <c r="K11" s="5"/>
      <c r="L11" s="5"/>
      <c r="M11" s="5"/>
      <c r="N11" s="5"/>
      <c r="O11" s="53"/>
    </row>
    <row r="12" spans="2:15" ht="43.2" x14ac:dyDescent="0.3">
      <c r="B12" s="52" t="s">
        <v>79</v>
      </c>
      <c r="C12" s="5" t="s">
        <v>77</v>
      </c>
      <c r="D12" s="5" t="s">
        <v>77</v>
      </c>
      <c r="E12" s="5" t="s">
        <v>77</v>
      </c>
      <c r="F12" s="5" t="s">
        <v>77</v>
      </c>
      <c r="G12" s="5" t="s">
        <v>77</v>
      </c>
      <c r="H12" s="5" t="s">
        <v>77</v>
      </c>
      <c r="I12" s="5"/>
      <c r="J12" s="5"/>
      <c r="K12" s="5"/>
      <c r="L12" s="5"/>
      <c r="M12" s="5"/>
      <c r="N12" s="5"/>
      <c r="O12" s="6"/>
    </row>
    <row r="13" spans="2:15" ht="28.8" x14ac:dyDescent="0.3">
      <c r="B13" s="52" t="s">
        <v>84</v>
      </c>
      <c r="C13" s="5">
        <v>1</v>
      </c>
      <c r="D13" s="5"/>
      <c r="E13" s="5"/>
      <c r="F13" s="5"/>
      <c r="G13" s="5"/>
      <c r="H13" s="5"/>
      <c r="I13" s="5"/>
      <c r="J13" s="5"/>
      <c r="K13" s="5"/>
      <c r="L13" s="5"/>
      <c r="M13" s="5"/>
      <c r="N13" s="5"/>
      <c r="O13" s="6"/>
    </row>
    <row r="14" spans="2:15" ht="15" thickBot="1" x14ac:dyDescent="0.35">
      <c r="B14" s="49" t="s">
        <v>85</v>
      </c>
      <c r="C14" s="56" t="s">
        <v>88</v>
      </c>
      <c r="D14" s="56"/>
      <c r="E14" s="56"/>
      <c r="F14" s="56"/>
      <c r="G14" s="56"/>
      <c r="H14" s="56"/>
      <c r="I14" s="56"/>
      <c r="J14" s="56"/>
      <c r="K14" s="56"/>
      <c r="L14" s="56"/>
      <c r="M14" s="56"/>
      <c r="N14" s="56"/>
      <c r="O14" s="57"/>
    </row>
    <row r="15" spans="2:15" x14ac:dyDescent="0.3">
      <c r="B15" s="51"/>
      <c r="C15" s="51"/>
      <c r="D15" s="51"/>
      <c r="E15" s="51"/>
      <c r="F15" s="51"/>
      <c r="G15" s="51"/>
      <c r="H15" s="51"/>
      <c r="I15" s="51"/>
      <c r="J15" s="51"/>
      <c r="K15" s="51"/>
      <c r="L15" s="51"/>
      <c r="M15" s="51"/>
      <c r="N15" s="51"/>
      <c r="O15" s="51"/>
    </row>
    <row r="17" spans="2:4" x14ac:dyDescent="0.3">
      <c r="B17" t="s">
        <v>80</v>
      </c>
      <c r="C17" t="s">
        <v>81</v>
      </c>
      <c r="D17">
        <v>3</v>
      </c>
    </row>
    <row r="18" spans="2:4" x14ac:dyDescent="0.3">
      <c r="C18" t="s">
        <v>82</v>
      </c>
      <c r="D18">
        <v>1</v>
      </c>
    </row>
    <row r="19" spans="2:4" x14ac:dyDescent="0.3">
      <c r="C19" t="s">
        <v>83</v>
      </c>
      <c r="D19">
        <v>0</v>
      </c>
    </row>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1863E-3377-4D27-8171-F27C3C7B5113}">
  <dimension ref="A1:B3"/>
  <sheetViews>
    <sheetView workbookViewId="0">
      <selection activeCell="E12" sqref="E12"/>
    </sheetView>
  </sheetViews>
  <sheetFormatPr defaultRowHeight="14.4" x14ac:dyDescent="0.3"/>
  <cols>
    <col min="2" max="2" width="19.21875" bestFit="1" customWidth="1"/>
  </cols>
  <sheetData>
    <row r="1" spans="1:2" x14ac:dyDescent="0.3">
      <c r="A1" t="s">
        <v>64</v>
      </c>
    </row>
    <row r="3" spans="1:2" x14ac:dyDescent="0.3">
      <c r="A3">
        <v>1</v>
      </c>
      <c r="B3" s="40" t="s">
        <v>63</v>
      </c>
    </row>
  </sheetData>
  <hyperlinks>
    <hyperlink ref="B3" r:id="rId1" display="Cruise " xr:uid="{EF5FB34F-55C7-4AB9-B07C-4766D12BC6A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8166-2DA8-4756-A096-24E51FDD24E4}">
  <dimension ref="A1:Z12"/>
  <sheetViews>
    <sheetView workbookViewId="0">
      <selection activeCell="M16" sqref="M16"/>
    </sheetView>
  </sheetViews>
  <sheetFormatPr defaultRowHeight="14.4" x14ac:dyDescent="0.3"/>
  <cols>
    <col min="1" max="1" width="3" bestFit="1" customWidth="1"/>
    <col min="2" max="2" width="10.5546875" bestFit="1" customWidth="1"/>
    <col min="3" max="4" width="16.44140625" customWidth="1"/>
    <col min="5" max="5" width="9.109375" bestFit="1" customWidth="1"/>
    <col min="6" max="6" width="9.109375" customWidth="1"/>
  </cols>
  <sheetData>
    <row r="1" spans="1:26" ht="15" thickBot="1" x14ac:dyDescent="0.35">
      <c r="C1" s="8"/>
      <c r="D1" s="23"/>
      <c r="E1" s="78" t="s">
        <v>46</v>
      </c>
      <c r="F1" s="78"/>
      <c r="G1" s="78"/>
      <c r="H1" s="78"/>
      <c r="I1" s="78"/>
      <c r="J1" s="78"/>
      <c r="K1" s="78"/>
      <c r="L1" s="78"/>
      <c r="M1" s="78"/>
      <c r="N1" s="78"/>
      <c r="O1" s="78"/>
      <c r="P1" s="78"/>
      <c r="Q1" s="78"/>
      <c r="R1" s="78"/>
      <c r="S1" s="78"/>
      <c r="T1" s="78"/>
      <c r="U1" s="78"/>
      <c r="V1" s="78"/>
      <c r="W1" s="78"/>
      <c r="X1" s="78"/>
      <c r="Y1" s="78"/>
      <c r="Z1" s="78"/>
    </row>
    <row r="2" spans="1:26" ht="43.2" x14ac:dyDescent="0.3">
      <c r="B2" s="17" t="s">
        <v>57</v>
      </c>
      <c r="C2" s="7" t="s">
        <v>58</v>
      </c>
      <c r="D2" s="24" t="s">
        <v>62</v>
      </c>
      <c r="E2" s="22" t="s">
        <v>43</v>
      </c>
      <c r="F2" s="19" t="s">
        <v>43</v>
      </c>
      <c r="G2" s="22" t="s">
        <v>52</v>
      </c>
      <c r="H2" s="19" t="s">
        <v>52</v>
      </c>
      <c r="I2" s="22" t="s">
        <v>53</v>
      </c>
      <c r="J2" s="19" t="s">
        <v>53</v>
      </c>
      <c r="K2" s="22" t="s">
        <v>44</v>
      </c>
      <c r="L2" s="19" t="s">
        <v>44</v>
      </c>
      <c r="M2" s="22" t="s">
        <v>41</v>
      </c>
      <c r="N2" s="19" t="s">
        <v>41</v>
      </c>
      <c r="O2" s="28" t="s">
        <v>42</v>
      </c>
      <c r="P2" s="19" t="s">
        <v>42</v>
      </c>
      <c r="Q2" s="22" t="s">
        <v>59</v>
      </c>
      <c r="R2" s="19" t="s">
        <v>59</v>
      </c>
      <c r="S2" s="22" t="s">
        <v>60</v>
      </c>
      <c r="T2" s="19" t="s">
        <v>60</v>
      </c>
      <c r="U2" s="22" t="s">
        <v>54</v>
      </c>
      <c r="V2" s="19" t="s">
        <v>54</v>
      </c>
      <c r="W2" s="22" t="s">
        <v>55</v>
      </c>
      <c r="X2" s="19" t="s">
        <v>55</v>
      </c>
      <c r="Y2" s="22" t="s">
        <v>56</v>
      </c>
      <c r="Z2" s="19" t="s">
        <v>56</v>
      </c>
    </row>
    <row r="3" spans="1:26" x14ac:dyDescent="0.3">
      <c r="A3">
        <v>1</v>
      </c>
      <c r="B3" s="18">
        <v>44827</v>
      </c>
      <c r="C3" s="21">
        <f>F3+H3+J3+L3+N3+P3+R3+T3+V3+X3+Z3</f>
        <v>33</v>
      </c>
      <c r="D3" s="25">
        <v>4</v>
      </c>
      <c r="E3" s="11">
        <v>4</v>
      </c>
      <c r="F3" s="20">
        <f>5-E3</f>
        <v>1</v>
      </c>
      <c r="G3" s="11">
        <v>4</v>
      </c>
      <c r="H3" s="20">
        <f>5-G3</f>
        <v>1</v>
      </c>
      <c r="I3" s="26">
        <v>1</v>
      </c>
      <c r="J3" s="20">
        <f>5-I3</f>
        <v>4</v>
      </c>
      <c r="K3" s="26">
        <v>1</v>
      </c>
      <c r="L3" s="20">
        <f>5-K3</f>
        <v>4</v>
      </c>
      <c r="M3" s="26">
        <v>1</v>
      </c>
      <c r="N3" s="20">
        <f>5-M3</f>
        <v>4</v>
      </c>
      <c r="O3" s="29">
        <v>1</v>
      </c>
      <c r="P3" s="20">
        <f>5-O3</f>
        <v>4</v>
      </c>
      <c r="Q3" s="26">
        <v>1</v>
      </c>
      <c r="R3" s="20">
        <f>5-Q3</f>
        <v>4</v>
      </c>
      <c r="S3" s="11"/>
      <c r="T3" s="20">
        <f>5-S3</f>
        <v>5</v>
      </c>
      <c r="U3" s="11">
        <v>3</v>
      </c>
      <c r="V3" s="20">
        <f>5-U3</f>
        <v>2</v>
      </c>
      <c r="W3" s="11">
        <v>3</v>
      </c>
      <c r="X3" s="20">
        <f>5-W3</f>
        <v>2</v>
      </c>
      <c r="Y3" s="11">
        <v>3</v>
      </c>
      <c r="Z3" s="20">
        <f>5-Y3</f>
        <v>2</v>
      </c>
    </row>
    <row r="4" spans="1:26" x14ac:dyDescent="0.3">
      <c r="A4">
        <v>2</v>
      </c>
      <c r="B4" s="18">
        <v>44834</v>
      </c>
      <c r="C4" s="21">
        <f t="shared" ref="C4:C6" si="0">F4+H4+J4+L4+N4+P4+R4+T4+V4+X4+Z4</f>
        <v>37</v>
      </c>
      <c r="D4" s="25">
        <v>5</v>
      </c>
      <c r="E4" s="26">
        <v>1</v>
      </c>
      <c r="F4" s="20">
        <f t="shared" ref="F4:H6" si="1">5-E4</f>
        <v>4</v>
      </c>
      <c r="G4" s="26">
        <v>1</v>
      </c>
      <c r="H4" s="20">
        <f t="shared" si="1"/>
        <v>4</v>
      </c>
      <c r="I4" s="11">
        <v>2</v>
      </c>
      <c r="J4" s="20">
        <f t="shared" ref="J4" si="2">5-I4</f>
        <v>3</v>
      </c>
      <c r="K4" s="11">
        <v>2</v>
      </c>
      <c r="L4" s="20">
        <f t="shared" ref="L4" si="3">5-K4</f>
        <v>3</v>
      </c>
      <c r="M4" s="11">
        <v>2</v>
      </c>
      <c r="N4" s="20">
        <f t="shared" ref="N4" si="4">5-M4</f>
        <v>3</v>
      </c>
      <c r="O4" s="29">
        <v>2</v>
      </c>
      <c r="P4" s="20">
        <f t="shared" ref="P4" si="5">5-O4</f>
        <v>3</v>
      </c>
      <c r="Q4" s="11">
        <v>2</v>
      </c>
      <c r="R4" s="20">
        <f t="shared" ref="R4:R6" si="6">5-Q4</f>
        <v>3</v>
      </c>
      <c r="S4" s="26"/>
      <c r="T4" s="20">
        <f t="shared" ref="T4:T6" si="7">5-S4</f>
        <v>5</v>
      </c>
      <c r="U4" s="26">
        <v>1</v>
      </c>
      <c r="V4" s="20">
        <f t="shared" ref="V4:V6" si="8">5-U4</f>
        <v>4</v>
      </c>
      <c r="W4" s="11">
        <v>4</v>
      </c>
      <c r="X4" s="20">
        <f t="shared" ref="X4:X6" si="9">5-W4</f>
        <v>1</v>
      </c>
      <c r="Y4" s="26">
        <v>1</v>
      </c>
      <c r="Z4" s="20">
        <f t="shared" ref="Z4:Z6" si="10">5-Y4</f>
        <v>4</v>
      </c>
    </row>
    <row r="5" spans="1:26" x14ac:dyDescent="0.3">
      <c r="A5">
        <v>3</v>
      </c>
      <c r="B5" s="18">
        <v>44841</v>
      </c>
      <c r="C5" s="21">
        <f t="shared" si="0"/>
        <v>31</v>
      </c>
      <c r="D5" s="25">
        <v>1</v>
      </c>
      <c r="E5" s="11">
        <v>2</v>
      </c>
      <c r="F5" s="20">
        <f t="shared" si="1"/>
        <v>3</v>
      </c>
      <c r="G5" s="11">
        <v>2</v>
      </c>
      <c r="H5" s="20">
        <f t="shared" si="1"/>
        <v>3</v>
      </c>
      <c r="I5" s="11">
        <v>3</v>
      </c>
      <c r="J5" s="20">
        <f t="shared" ref="J5" si="11">5-I5</f>
        <v>2</v>
      </c>
      <c r="K5" s="11">
        <v>3</v>
      </c>
      <c r="L5" s="20">
        <f t="shared" ref="L5" si="12">5-K5</f>
        <v>2</v>
      </c>
      <c r="M5" s="11">
        <v>3</v>
      </c>
      <c r="N5" s="20">
        <f t="shared" ref="N5" si="13">5-M5</f>
        <v>2</v>
      </c>
      <c r="O5" s="29">
        <v>3</v>
      </c>
      <c r="P5" s="20">
        <f t="shared" ref="P5" si="14">5-O5</f>
        <v>2</v>
      </c>
      <c r="Q5" s="11">
        <v>3</v>
      </c>
      <c r="R5" s="20">
        <f t="shared" si="6"/>
        <v>2</v>
      </c>
      <c r="S5" s="11"/>
      <c r="T5" s="20">
        <f t="shared" si="7"/>
        <v>5</v>
      </c>
      <c r="U5" s="11">
        <v>2</v>
      </c>
      <c r="V5" s="20">
        <f t="shared" si="8"/>
        <v>3</v>
      </c>
      <c r="W5" s="26">
        <v>1</v>
      </c>
      <c r="X5" s="20">
        <f t="shared" si="9"/>
        <v>4</v>
      </c>
      <c r="Y5" s="11">
        <v>2</v>
      </c>
      <c r="Z5" s="20">
        <f t="shared" si="10"/>
        <v>3</v>
      </c>
    </row>
    <row r="6" spans="1:26" x14ac:dyDescent="0.3">
      <c r="A6">
        <v>4</v>
      </c>
      <c r="B6" s="18">
        <v>44848</v>
      </c>
      <c r="C6" s="21">
        <f t="shared" si="0"/>
        <v>19</v>
      </c>
      <c r="D6" s="25">
        <v>0</v>
      </c>
      <c r="E6" s="11">
        <v>3</v>
      </c>
      <c r="F6" s="20">
        <f t="shared" si="1"/>
        <v>2</v>
      </c>
      <c r="G6" s="11">
        <v>3</v>
      </c>
      <c r="H6" s="20">
        <f t="shared" si="1"/>
        <v>2</v>
      </c>
      <c r="I6" s="11">
        <v>4</v>
      </c>
      <c r="J6" s="20">
        <f t="shared" ref="J6" si="15">5-I6</f>
        <v>1</v>
      </c>
      <c r="K6" s="11">
        <v>4</v>
      </c>
      <c r="L6" s="20">
        <f t="shared" ref="L6" si="16">5-K6</f>
        <v>1</v>
      </c>
      <c r="M6" s="11">
        <v>4</v>
      </c>
      <c r="N6" s="20">
        <f t="shared" ref="N6" si="17">5-M6</f>
        <v>1</v>
      </c>
      <c r="O6" s="29">
        <v>4</v>
      </c>
      <c r="P6" s="20">
        <f t="shared" ref="P6" si="18">5-O6</f>
        <v>1</v>
      </c>
      <c r="Q6" s="11">
        <v>4</v>
      </c>
      <c r="R6" s="20">
        <f t="shared" si="6"/>
        <v>1</v>
      </c>
      <c r="S6" s="11"/>
      <c r="T6" s="20">
        <f t="shared" si="7"/>
        <v>5</v>
      </c>
      <c r="U6" s="11">
        <v>4</v>
      </c>
      <c r="V6" s="20">
        <f t="shared" si="8"/>
        <v>1</v>
      </c>
      <c r="W6" s="11">
        <v>2</v>
      </c>
      <c r="X6" s="20">
        <f t="shared" si="9"/>
        <v>3</v>
      </c>
      <c r="Y6" s="11">
        <v>4</v>
      </c>
      <c r="Z6" s="20">
        <f t="shared" si="10"/>
        <v>1</v>
      </c>
    </row>
    <row r="7" spans="1:26" x14ac:dyDescent="0.3">
      <c r="D7" s="3">
        <f>SUM(D3:D6)</f>
        <v>10</v>
      </c>
    </row>
    <row r="12" spans="1:26" ht="12.6" customHeight="1" x14ac:dyDescent="0.3"/>
  </sheetData>
  <mergeCells count="1">
    <mergeCell ref="E1:Z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5"/>
  <sheetViews>
    <sheetView workbookViewId="0">
      <selection activeCell="A58" sqref="A58"/>
    </sheetView>
  </sheetViews>
  <sheetFormatPr defaultRowHeight="14.4" x14ac:dyDescent="0.3"/>
  <sheetData>
    <row r="1" spans="1:1" x14ac:dyDescent="0.3">
      <c r="A1" s="1" t="s">
        <v>0</v>
      </c>
    </row>
    <row r="2" spans="1:1" x14ac:dyDescent="0.3">
      <c r="A2" s="1" t="s">
        <v>1</v>
      </c>
    </row>
    <row r="3" spans="1:1" x14ac:dyDescent="0.3">
      <c r="A3" s="1" t="s">
        <v>2</v>
      </c>
    </row>
    <row r="4" spans="1:1" x14ac:dyDescent="0.3">
      <c r="A4" s="1" t="s">
        <v>3</v>
      </c>
    </row>
    <row r="5" spans="1:1" x14ac:dyDescent="0.3">
      <c r="A5" s="1" t="s">
        <v>4</v>
      </c>
    </row>
    <row r="6" spans="1:1" x14ac:dyDescent="0.3">
      <c r="A6" s="1" t="s">
        <v>5</v>
      </c>
    </row>
    <row r="7" spans="1:1" x14ac:dyDescent="0.3">
      <c r="A7" s="1" t="s">
        <v>6</v>
      </c>
    </row>
    <row r="8" spans="1:1" x14ac:dyDescent="0.3">
      <c r="A8" s="1" t="s">
        <v>7</v>
      </c>
    </row>
    <row r="9" spans="1:1" x14ac:dyDescent="0.3">
      <c r="A9" s="1" t="s">
        <v>8</v>
      </c>
    </row>
    <row r="10" spans="1:1" x14ac:dyDescent="0.3">
      <c r="A10" s="1" t="s">
        <v>9</v>
      </c>
    </row>
    <row r="11" spans="1:1" x14ac:dyDescent="0.3">
      <c r="A11" s="1" t="s">
        <v>10</v>
      </c>
    </row>
    <row r="12" spans="1:1" x14ac:dyDescent="0.3">
      <c r="A12" s="1" t="s">
        <v>11</v>
      </c>
    </row>
    <row r="13" spans="1:1" x14ac:dyDescent="0.3">
      <c r="A13" s="1" t="s">
        <v>2</v>
      </c>
    </row>
    <row r="14" spans="1:1" x14ac:dyDescent="0.3">
      <c r="A14" s="1" t="s">
        <v>12</v>
      </c>
    </row>
    <row r="15" spans="1:1" x14ac:dyDescent="0.3">
      <c r="A15" s="1"/>
    </row>
    <row r="16" spans="1:1" x14ac:dyDescent="0.3">
      <c r="A16" s="1"/>
    </row>
    <row r="17" spans="1:1" x14ac:dyDescent="0.3">
      <c r="A17" s="1" t="s">
        <v>13</v>
      </c>
    </row>
    <row r="18" spans="1:1" x14ac:dyDescent="0.3">
      <c r="A18" s="1" t="s">
        <v>14</v>
      </c>
    </row>
    <row r="19" spans="1:1" x14ac:dyDescent="0.3">
      <c r="A19" s="1"/>
    </row>
    <row r="20" spans="1:1" x14ac:dyDescent="0.3">
      <c r="A20" s="1" t="s">
        <v>15</v>
      </c>
    </row>
    <row r="21" spans="1:1" x14ac:dyDescent="0.3">
      <c r="A21" s="1"/>
    </row>
    <row r="22" spans="1:1" x14ac:dyDescent="0.3">
      <c r="A22" s="1"/>
    </row>
    <row r="23" spans="1:1" x14ac:dyDescent="0.3">
      <c r="A23" s="1" t="s">
        <v>16</v>
      </c>
    </row>
    <row r="24" spans="1:1" x14ac:dyDescent="0.3">
      <c r="A24" s="1"/>
    </row>
    <row r="25" spans="1:1" x14ac:dyDescent="0.3">
      <c r="A25" s="1" t="s">
        <v>17</v>
      </c>
    </row>
    <row r="26" spans="1:1" x14ac:dyDescent="0.3">
      <c r="A26" s="1" t="s">
        <v>18</v>
      </c>
    </row>
    <row r="27" spans="1:1" x14ac:dyDescent="0.3">
      <c r="A27" s="1" t="s">
        <v>19</v>
      </c>
    </row>
    <row r="28" spans="1:1" x14ac:dyDescent="0.3">
      <c r="A28" s="1" t="s">
        <v>20</v>
      </c>
    </row>
    <row r="29" spans="1:1" x14ac:dyDescent="0.3">
      <c r="A29" s="1" t="s">
        <v>21</v>
      </c>
    </row>
    <row r="30" spans="1:1" x14ac:dyDescent="0.3">
      <c r="A30" s="1"/>
    </row>
    <row r="31" spans="1:1" x14ac:dyDescent="0.3">
      <c r="A31" s="1" t="s">
        <v>22</v>
      </c>
    </row>
    <row r="32" spans="1:1" x14ac:dyDescent="0.3">
      <c r="A32" s="1"/>
    </row>
    <row r="33" spans="1:1" x14ac:dyDescent="0.3">
      <c r="A33" s="1"/>
    </row>
    <row r="34" spans="1:1" x14ac:dyDescent="0.3">
      <c r="A34" s="1" t="s">
        <v>23</v>
      </c>
    </row>
    <row r="35" spans="1:1" x14ac:dyDescent="0.3">
      <c r="A35" s="1" t="s">
        <v>24</v>
      </c>
    </row>
    <row r="36" spans="1:1" x14ac:dyDescent="0.3">
      <c r="A36" s="1"/>
    </row>
    <row r="37" spans="1:1" x14ac:dyDescent="0.3">
      <c r="A37" s="2" t="s">
        <v>25</v>
      </c>
    </row>
    <row r="38" spans="1:1" x14ac:dyDescent="0.3">
      <c r="A38" s="1"/>
    </row>
    <row r="39" spans="1:1" x14ac:dyDescent="0.3">
      <c r="A39" s="1" t="s">
        <v>26</v>
      </c>
    </row>
    <row r="40" spans="1:1" x14ac:dyDescent="0.3">
      <c r="A40" s="1" t="s">
        <v>27</v>
      </c>
    </row>
    <row r="41" spans="1:1" x14ac:dyDescent="0.3">
      <c r="A41" s="1"/>
    </row>
    <row r="42" spans="1:1" x14ac:dyDescent="0.3">
      <c r="A42" s="2" t="s">
        <v>28</v>
      </c>
    </row>
    <row r="43" spans="1:1" x14ac:dyDescent="0.3">
      <c r="A43" s="1"/>
    </row>
    <row r="44" spans="1:1" x14ac:dyDescent="0.3">
      <c r="A44" s="1" t="s">
        <v>29</v>
      </c>
    </row>
    <row r="45" spans="1:1" x14ac:dyDescent="0.3">
      <c r="A45" s="1" t="s">
        <v>30</v>
      </c>
    </row>
    <row r="46" spans="1:1" x14ac:dyDescent="0.3">
      <c r="A46" s="1"/>
    </row>
    <row r="47" spans="1:1" x14ac:dyDescent="0.3">
      <c r="A47" s="2" t="s">
        <v>31</v>
      </c>
    </row>
    <row r="48" spans="1:1" x14ac:dyDescent="0.3">
      <c r="A48" s="1"/>
    </row>
    <row r="49" spans="1:1" x14ac:dyDescent="0.3">
      <c r="A49" s="1"/>
    </row>
    <row r="50" spans="1:1" x14ac:dyDescent="0.3">
      <c r="A50" s="1" t="s">
        <v>32</v>
      </c>
    </row>
    <row r="51" spans="1:1" x14ac:dyDescent="0.3">
      <c r="A51" s="1" t="s">
        <v>33</v>
      </c>
    </row>
    <row r="52" spans="1:1" x14ac:dyDescent="0.3">
      <c r="A52" s="1"/>
    </row>
    <row r="53" spans="1:1" x14ac:dyDescent="0.3">
      <c r="A53" s="2" t="s">
        <v>34</v>
      </c>
    </row>
    <row r="54" spans="1:1" x14ac:dyDescent="0.3">
      <c r="A54" s="1"/>
    </row>
    <row r="55" spans="1:1" x14ac:dyDescent="0.3">
      <c r="A55" s="1" t="s">
        <v>35</v>
      </c>
    </row>
    <row r="56" spans="1:1" x14ac:dyDescent="0.3">
      <c r="A56" s="1" t="s">
        <v>36</v>
      </c>
    </row>
    <row r="57" spans="1:1" x14ac:dyDescent="0.3">
      <c r="A57" s="1"/>
    </row>
    <row r="58" spans="1:1" x14ac:dyDescent="0.3">
      <c r="A58" s="2" t="s">
        <v>37</v>
      </c>
    </row>
    <row r="59" spans="1:1" x14ac:dyDescent="0.3">
      <c r="A59" s="1"/>
    </row>
    <row r="60" spans="1:1" x14ac:dyDescent="0.3">
      <c r="A60" s="1" t="s">
        <v>38</v>
      </c>
    </row>
    <row r="61" spans="1:1" x14ac:dyDescent="0.3">
      <c r="A61" s="1" t="s">
        <v>30</v>
      </c>
    </row>
    <row r="62" spans="1:1" x14ac:dyDescent="0.3">
      <c r="A62" s="1"/>
    </row>
    <row r="63" spans="1:1" x14ac:dyDescent="0.3">
      <c r="A63" s="1"/>
    </row>
    <row r="64" spans="1:1" x14ac:dyDescent="0.3">
      <c r="A64" s="2" t="s">
        <v>39</v>
      </c>
    </row>
    <row r="65" spans="1:1" x14ac:dyDescent="0.3">
      <c r="A65" s="1"/>
    </row>
  </sheetData>
  <hyperlinks>
    <hyperlink ref="A37" r:id="rId1" display="https://eur02.safelinks.protection.outlook.com/?url=https%3A%2F%2Fwww.airbnb.co.uk%2Frooms%2F25506300%3Flocation%3DMiami%252C%2520FL%26source_impression_id%3Dp3_1578011073_Y5fa6A3enNZy1eva%26check_in%3D2020-11-11%26check_out%3D2020-11-13%26guests%3D16%26adults%3D16%23modal&amp;amp;data=02%7C01%7Cmartin.kelly%40delaware.co.uk%7Cd537cd3de5bf4bdc192e08d794f56be9%7C17b35a1d057c4ac5a15a08758f7a7064%7C0%7C0%7C637141654105317992&amp;amp;sdata=4XucTkj6G0FbE41xdbvPEbQ4iiC1XUJ43svnpbc%2Fms8%3D&amp;amp;reserved=0" xr:uid="{00000000-0004-0000-0100-000000000000}"/>
    <hyperlink ref="A42" r:id="rId2" display="https://eur02.safelinks.protection.outlook.com/?url=https%3A%2F%2Fwww.airbnb.co.uk%2Frooms%2F40124155%3Flocation%3DMiami%252C%2520Florida%252C%2520United%2520States%26adults%3D10%26children%3D0%26check_in%3D2020-11-11%26check_out%3D2020-11-13%26source_impression_id%3Dp3_1574448874_w1P9h0ZRF3fzXMyp&amp;amp;data=02%7C01%7Cmartin.kelly%40delaware.co.uk%7Cd537cd3de5bf4bdc192e08d794f56be9%7C17b35a1d057c4ac5a15a08758f7a7064%7C0%7C0%7C637141654105317992&amp;amp;sdata=n%2BEpWAh1w90JVUNDH7B8e6D3Uvdg7QWzR7VkbAU5Bmc%3D&amp;amp;reserved=0" xr:uid="{00000000-0004-0000-0100-000001000000}"/>
    <hyperlink ref="A47" r:id="rId3" display="https://eur02.safelinks.protection.outlook.com/?url=https%3A%2F%2Fwww.vrbo.com%2F4650559ha%3FnoDates%3Dtrue%26utm_source%3Ddirect%26utm_medium%3Dsocial%26utm_campaign%3Dearned%3Avrbo%3Asharecopylink%3AUSA%26utm_content%3D4650559ha&amp;amp;data=02%7C01%7Cmartin.kelly%40delaware.co.uk%7Cd537cd3de5bf4bdc192e08d794f56be9%7C17b35a1d057c4ac5a15a08758f7a7064%7C0%7C0%7C637141654105317992&amp;amp;sdata=ty4P7q78bbTrc3hhGcYLJCdS2GJ%2BQqPDN9OGHX7LEBE%3D&amp;amp;reserved=0" xr:uid="{00000000-0004-0000-0100-000002000000}"/>
    <hyperlink ref="A53" r:id="rId4" display="https://eur02.safelinks.protection.outlook.com/?url=https%3A%2F%2Fwww.vrbo.com%2F7847443ha%3FnoDates%3Dtrue%26utm_source%3Ddirect%26utm_medium%3Dsocial%26utm_campaign%3Dearned%3Avrbo%3Asharecopylink%3AUSA%26utm_content%3D7847443ha&amp;amp;data=02%7C01%7Cmartin.kelly%40delaware.co.uk%7Cd537cd3de5bf4bdc192e08d794f56be9%7C17b35a1d057c4ac5a15a08758f7a7064%7C0%7C0%7C637141654105317992&amp;amp;sdata=zILx6FBuLiskPTJ7Id%2BFkDS8%2BLKNqmaUG9WtQyArmmc%3D&amp;amp;reserved=0" xr:uid="{00000000-0004-0000-0100-000003000000}"/>
    <hyperlink ref="A58" r:id="rId5" display="https://eur02.safelinks.protection.outlook.com/?url=https%3A%2F%2Fwww.vrbo.com%2F1533536%3FnoDates%3Dtrue%26utm_source%3Ddirect%26utm_medium%3Dsocial%26utm_campaign%3Dearned%3Avrbo%3Asharecopylink%3AUSA%26utm_content%3D1533536&amp;amp;data=02%7C01%7Cmartin.kelly%40delaware.co.uk%7Cd537cd3de5bf4bdc192e08d794f56be9%7C17b35a1d057c4ac5a15a08758f7a7064%7C0%7C0%7C637141654105317992&amp;amp;sdata=G2IU01TpPPKnT2XJoMncZJo3iUpwONtrgFin7IQYS6Y%3D&amp;amp;reserved=0" xr:uid="{00000000-0004-0000-0100-000004000000}"/>
    <hyperlink ref="A64" r:id="rId6" display="https://eur02.safelinks.protection.outlook.com/?url=https%3A%2F%2Fwww.airbnb.co.uk%2Frooms%2F41105894%3Fadults%3D14%26check_in%3D2020-11-10%26check_out%3D2020-11-13%26source_impression_id%3Dp3_1578439249_e%252Bh6Kdb7dMKqUBTq&amp;amp;data=02%7C01%7Cmartin.kelly%40delaware.co.uk%7Cd537cd3de5bf4bdc192e08d794f56be9%7C17b35a1d057c4ac5a15a08758f7a7064%7C0%7C0%7C637141654105317992&amp;amp;sdata=8wUUZWIiWEBCU%2BfSDTbF%2FchRxBYjvnqTY%2BXCgywWJEs%3D&amp;amp;reserved=0" xr:uid="{00000000-0004-0000-0100-000005000000}"/>
  </hyperlinks>
  <pageMargins left="0.7" right="0.7" top="0.75" bottom="0.75" header="0.3" footer="0.3"/>
  <pageSetup paperSize="9" orientation="portrait" horizontalDpi="300" verticalDpi="30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E76" zoomScale="70" zoomScaleNormal="70" workbookViewId="0">
      <selection activeCell="U44" sqref="U44"/>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Villa data</vt:lpstr>
      <vt:lpstr>Questions to ask</vt:lpstr>
      <vt:lpstr>Villa Preferences</vt:lpstr>
      <vt:lpstr>Cruises</vt:lpstr>
      <vt:lpstr>Date week Voting</vt:lpstr>
      <vt:lpstr>Sheet2</vt:lpstr>
      <vt:lpstr>Sheet1</vt:lpstr>
    </vt:vector>
  </TitlesOfParts>
  <Company>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Martin</dc:creator>
  <cp:lastModifiedBy>martin kelly</cp:lastModifiedBy>
  <dcterms:created xsi:type="dcterms:W3CDTF">2020-01-09T11:15:26Z</dcterms:created>
  <dcterms:modified xsi:type="dcterms:W3CDTF">2022-11-13T16:32:28Z</dcterms:modified>
</cp:coreProperties>
</file>